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4" i="1"/>
  <c r="G21"/>
  <c r="H21" s="1"/>
  <c r="G19"/>
  <c r="H19" s="1"/>
  <c r="H17"/>
  <c r="G15"/>
  <c r="H15" s="1"/>
  <c r="G13"/>
  <c r="H13" s="1"/>
  <c r="G31"/>
  <c r="H31" s="1"/>
  <c r="G32"/>
  <c r="H32" s="1"/>
  <c r="G33"/>
  <c r="G34"/>
  <c r="G30"/>
  <c r="H30" s="1"/>
  <c r="G25"/>
  <c r="H25" s="1"/>
  <c r="G26"/>
  <c r="H26" s="1"/>
  <c r="G27"/>
  <c r="H27" s="1"/>
  <c r="G28"/>
  <c r="H28" s="1"/>
  <c r="G24"/>
  <c r="H24" s="1"/>
  <c r="G9"/>
  <c r="H9" s="1"/>
  <c r="G10"/>
  <c r="H10" s="1"/>
  <c r="G8"/>
  <c r="H8" s="1"/>
  <c r="G39"/>
  <c r="G7"/>
  <c r="G37"/>
  <c r="G38"/>
  <c r="G36"/>
</calcChain>
</file>

<file path=xl/sharedStrings.xml><?xml version="1.0" encoding="utf-8"?>
<sst xmlns="http://schemas.openxmlformats.org/spreadsheetml/2006/main" count="116" uniqueCount="66">
  <si>
    <t>объект</t>
  </si>
  <si>
    <t>этаж</t>
  </si>
  <si>
    <t>тип</t>
  </si>
  <si>
    <t>вид</t>
  </si>
  <si>
    <t>Общая площадь</t>
  </si>
  <si>
    <t>10% третий год</t>
  </si>
  <si>
    <t>План B – Скидка от цены</t>
  </si>
  <si>
    <t>с 1 спальней</t>
  </si>
  <si>
    <t>с 2 спальнями</t>
  </si>
  <si>
    <t>бассейн</t>
  </si>
  <si>
    <t>парк</t>
  </si>
  <si>
    <t>чистая</t>
  </si>
  <si>
    <t>общ. части</t>
  </si>
  <si>
    <t>1) Депозит 2000 евро</t>
  </si>
  <si>
    <t>План A стандарт</t>
  </si>
  <si>
    <t>Рассрочка до 3 лет:</t>
  </si>
  <si>
    <t>2) 80% - Предварительный договор</t>
  </si>
  <si>
    <t>ЭТАЖ 2</t>
  </si>
  <si>
    <t>ЭТАЖ 3</t>
  </si>
  <si>
    <t>ЭТАЖ 4</t>
  </si>
  <si>
    <t>ЭТАЖ 5</t>
  </si>
  <si>
    <t>Цена А</t>
  </si>
  <si>
    <t>Цена В</t>
  </si>
  <si>
    <t>Цена С</t>
  </si>
  <si>
    <t xml:space="preserve">План С - рассрочка до 3 лет </t>
  </si>
  <si>
    <t>ЗАБРОНИРОВАН</t>
  </si>
  <si>
    <t>море</t>
  </si>
  <si>
    <t xml:space="preserve">RIVIERA GARDEN 2 в Равда </t>
  </si>
  <si>
    <t>ЭТАЖ 1</t>
  </si>
  <si>
    <t>A101</t>
  </si>
  <si>
    <t>A102</t>
  </si>
  <si>
    <t>A103</t>
  </si>
  <si>
    <t>A104</t>
  </si>
  <si>
    <t>A201</t>
  </si>
  <si>
    <t>A202</t>
  </si>
  <si>
    <t>A203</t>
  </si>
  <si>
    <t>A204</t>
  </si>
  <si>
    <t>A301</t>
  </si>
  <si>
    <t>A302</t>
  </si>
  <si>
    <t>A303</t>
  </si>
  <si>
    <t>A304</t>
  </si>
  <si>
    <t>A401</t>
  </si>
  <si>
    <t>A402</t>
  </si>
  <si>
    <t>A403</t>
  </si>
  <si>
    <t>A404</t>
  </si>
  <si>
    <t>A501</t>
  </si>
  <si>
    <t>A502</t>
  </si>
  <si>
    <t>A503</t>
  </si>
  <si>
    <t>A504</t>
  </si>
  <si>
    <t>A205</t>
  </si>
  <si>
    <t>A305</t>
  </si>
  <si>
    <t>A405</t>
  </si>
  <si>
    <t>студия</t>
  </si>
  <si>
    <t>2) 50% - Предварительный договор</t>
  </si>
  <si>
    <t>3) 20% - при достижении уровня этажа</t>
  </si>
  <si>
    <t>4) 20% - Акт 14</t>
  </si>
  <si>
    <t>5) 10% - Акт 15</t>
  </si>
  <si>
    <t>20% - первый год</t>
  </si>
  <si>
    <t>20% второй год</t>
  </si>
  <si>
    <t>3) 10% - Акт 14</t>
  </si>
  <si>
    <t>4) 10% - Акт 15</t>
  </si>
  <si>
    <t>ON HOLD</t>
  </si>
  <si>
    <t>АКЦИЯ!!</t>
  </si>
  <si>
    <t xml:space="preserve">!!  СКИДКА ПРИ ОПЛАТЕ ПО ПЛАНУ - В </t>
  </si>
  <si>
    <t xml:space="preserve">!! СКИДКА ПРИ ОПЛАТЕ ПО ПЛАНУ - В </t>
  </si>
  <si>
    <t>А</t>
  </si>
</sst>
</file>

<file path=xl/styles.xml><?xml version="1.0" encoding="utf-8"?>
<styleSheet xmlns="http://schemas.openxmlformats.org/spreadsheetml/2006/main">
  <numFmts count="1">
    <numFmt numFmtId="164" formatCode="#,##0\ [$€-1]"/>
  </numFmts>
  <fonts count="3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color indexed="9"/>
      <name val="Arial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  <charset val="204"/>
    </font>
    <font>
      <b/>
      <i/>
      <sz val="11"/>
      <color indexed="9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i/>
      <sz val="11"/>
      <name val="Arial"/>
      <family val="2"/>
    </font>
    <font>
      <u/>
      <sz val="11"/>
      <color indexed="8"/>
      <name val="Calibri"/>
      <family val="2"/>
    </font>
    <font>
      <b/>
      <sz val="11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i/>
      <sz val="11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b/>
      <sz val="11"/>
      <color indexed="57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name val="Calibri"/>
      <family val="2"/>
      <charset val="204"/>
    </font>
    <font>
      <b/>
      <u/>
      <sz val="13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9"/>
      <name val="Arial"/>
      <family val="2"/>
      <charset val="204"/>
    </font>
    <font>
      <b/>
      <u/>
      <sz val="13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2" xfId="0" applyFont="1" applyBorder="1"/>
    <xf numFmtId="0" fontId="0" fillId="0" borderId="1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horizontal="center" vertical="center"/>
    </xf>
    <xf numFmtId="0" fontId="8" fillId="2" borderId="0" xfId="0" applyFont="1" applyFill="1" applyBorder="1"/>
    <xf numFmtId="0" fontId="8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3" xfId="0" applyFill="1" applyBorder="1"/>
    <xf numFmtId="0" fontId="8" fillId="2" borderId="9" xfId="0" applyFont="1" applyFill="1" applyBorder="1"/>
    <xf numFmtId="0" fontId="14" fillId="2" borderId="3" xfId="0" applyFont="1" applyFill="1" applyBorder="1"/>
    <xf numFmtId="0" fontId="14" fillId="2" borderId="0" xfId="0" applyFont="1" applyFill="1" applyBorder="1"/>
    <xf numFmtId="0" fontId="0" fillId="0" borderId="2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/>
    <xf numFmtId="0" fontId="8" fillId="2" borderId="8" xfId="0" applyFont="1" applyFill="1" applyBorder="1"/>
    <xf numFmtId="0" fontId="8" fillId="2" borderId="6" xfId="0" applyFont="1" applyFill="1" applyBorder="1"/>
    <xf numFmtId="0" fontId="8" fillId="2" borderId="5" xfId="0" applyFont="1" applyFill="1" applyBorder="1"/>
    <xf numFmtId="0" fontId="8" fillId="2" borderId="10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/>
    <xf numFmtId="0" fontId="20" fillId="0" borderId="0" xfId="0" applyFont="1" applyFill="1" applyBorder="1" applyAlignment="1">
      <alignment horizontal="center"/>
    </xf>
    <xf numFmtId="0" fontId="0" fillId="2" borderId="0" xfId="0" applyFill="1"/>
    <xf numFmtId="0" fontId="0" fillId="0" borderId="2" xfId="0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ill="1" applyBorder="1"/>
    <xf numFmtId="0" fontId="2" fillId="0" borderId="2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4" fontId="25" fillId="4" borderId="1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164" fontId="23" fillId="4" borderId="1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/>
    </xf>
    <xf numFmtId="164" fontId="25" fillId="4" borderId="11" xfId="0" applyNumberFormat="1" applyFont="1" applyFill="1" applyBorder="1" applyAlignment="1">
      <alignment horizontal="center" wrapText="1"/>
    </xf>
    <xf numFmtId="164" fontId="25" fillId="4" borderId="14" xfId="0" applyNumberFormat="1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0" fillId="0" borderId="11" xfId="0" applyFill="1" applyBorder="1"/>
    <xf numFmtId="0" fontId="2" fillId="0" borderId="11" xfId="0" applyFont="1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0" fillId="0" borderId="18" xfId="0" applyFill="1" applyBorder="1"/>
    <xf numFmtId="0" fontId="2" fillId="0" borderId="18" xfId="0" applyFont="1" applyFill="1" applyBorder="1"/>
    <xf numFmtId="164" fontId="25" fillId="4" borderId="18" xfId="0" applyNumberFormat="1" applyFont="1" applyFill="1" applyBorder="1" applyAlignment="1">
      <alignment horizontal="center" wrapText="1"/>
    </xf>
    <xf numFmtId="0" fontId="28" fillId="4" borderId="2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64" fontId="1" fillId="5" borderId="28" xfId="0" applyNumberFormat="1" applyFont="1" applyFill="1" applyBorder="1" applyAlignment="1">
      <alignment horizontal="center" vertical="center"/>
    </xf>
    <xf numFmtId="164" fontId="1" fillId="5" borderId="29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22" fillId="5" borderId="30" xfId="0" applyNumberFormat="1" applyFont="1" applyFill="1" applyBorder="1" applyAlignment="1">
      <alignment horizontal="center" vertical="center"/>
    </xf>
    <xf numFmtId="164" fontId="22" fillId="5" borderId="29" xfId="0" applyNumberFormat="1" applyFont="1" applyFill="1" applyBorder="1" applyAlignment="1">
      <alignment horizontal="center" vertical="center"/>
    </xf>
    <xf numFmtId="164" fontId="1" fillId="5" borderId="30" xfId="0" applyNumberFormat="1" applyFont="1" applyFill="1" applyBorder="1" applyAlignment="1">
      <alignment horizontal="center" vertical="center"/>
    </xf>
    <xf numFmtId="164" fontId="1" fillId="5" borderId="31" xfId="0" applyNumberFormat="1" applyFont="1" applyFill="1" applyBorder="1" applyAlignment="1">
      <alignment horizontal="center" vertical="center"/>
    </xf>
    <xf numFmtId="164" fontId="1" fillId="8" borderId="2" xfId="0" applyNumberFormat="1" applyFont="1" applyFill="1" applyBorder="1" applyAlignment="1">
      <alignment horizontal="center" vertical="center"/>
    </xf>
    <xf numFmtId="164" fontId="24" fillId="8" borderId="1" xfId="0" applyNumberFormat="1" applyFont="1" applyFill="1" applyBorder="1" applyAlignment="1">
      <alignment horizontal="center" wrapText="1"/>
    </xf>
    <xf numFmtId="164" fontId="24" fillId="8" borderId="11" xfId="0" applyNumberFormat="1" applyFont="1" applyFill="1" applyBorder="1" applyAlignment="1">
      <alignment horizontal="center" wrapText="1"/>
    </xf>
    <xf numFmtId="164" fontId="24" fillId="8" borderId="18" xfId="0" applyNumberFormat="1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wrapText="1"/>
    </xf>
    <xf numFmtId="0" fontId="29" fillId="4" borderId="26" xfId="0" applyFont="1" applyFill="1" applyBorder="1" applyAlignment="1">
      <alignment horizontal="center" wrapText="1"/>
    </xf>
    <xf numFmtId="0" fontId="29" fillId="4" borderId="19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wrapText="1"/>
    </xf>
    <xf numFmtId="0" fontId="0" fillId="6" borderId="21" xfId="0" applyFill="1" applyBorder="1" applyAlignment="1">
      <alignment horizontal="center" wrapText="1"/>
    </xf>
    <xf numFmtId="0" fontId="0" fillId="6" borderId="24" xfId="0" applyFill="1" applyBorder="1" applyAlignment="1">
      <alignment horizontal="center" wrapText="1"/>
    </xf>
    <xf numFmtId="0" fontId="9" fillId="4" borderId="8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30" fillId="4" borderId="22" xfId="0" applyFont="1" applyFill="1" applyBorder="1" applyAlignment="1">
      <alignment horizontal="center"/>
    </xf>
    <xf numFmtId="0" fontId="30" fillId="4" borderId="21" xfId="0" applyFont="1" applyFill="1" applyBorder="1" applyAlignment="1">
      <alignment horizontal="center"/>
    </xf>
    <xf numFmtId="0" fontId="30" fillId="4" borderId="24" xfId="0" applyFont="1" applyFill="1" applyBorder="1" applyAlignment="1">
      <alignment horizontal="center"/>
    </xf>
    <xf numFmtId="0" fontId="18" fillId="7" borderId="22" xfId="0" applyFont="1" applyFill="1" applyBorder="1" applyAlignment="1">
      <alignment horizontal="center" wrapText="1"/>
    </xf>
    <xf numFmtId="0" fontId="19" fillId="7" borderId="21" xfId="0" applyFont="1" applyFill="1" applyBorder="1" applyAlignment="1">
      <alignment horizontal="center" wrapText="1"/>
    </xf>
    <xf numFmtId="0" fontId="19" fillId="7" borderId="24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27" fillId="0" borderId="22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wrapText="1"/>
    </xf>
    <xf numFmtId="0" fontId="31" fillId="0" borderId="7" xfId="0" applyFont="1" applyFill="1" applyBorder="1" applyAlignment="1">
      <alignment horizontal="center" wrapText="1"/>
    </xf>
    <xf numFmtId="0" fontId="31" fillId="0" borderId="5" xfId="0" applyFont="1" applyFill="1" applyBorder="1" applyAlignment="1">
      <alignment horizontal="center" wrapText="1"/>
    </xf>
    <xf numFmtId="0" fontId="31" fillId="0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390525</xdr:colOff>
      <xdr:row>2</xdr:row>
      <xdr:rowOff>0</xdr:rowOff>
    </xdr:to>
    <xdr:pic>
      <xdr:nvPicPr>
        <xdr:cNvPr id="1025" name="Picture 1" descr="RIVIERA GARDEN-WHITE_no effect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23622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abSelected="1" workbookViewId="0">
      <selection activeCell="O6" sqref="O6"/>
    </sheetView>
  </sheetViews>
  <sheetFormatPr defaultRowHeight="15"/>
  <cols>
    <col min="1" max="1" width="8.5703125" customWidth="1"/>
    <col min="2" max="2" width="6.7109375" customWidth="1"/>
    <col min="3" max="3" width="14.42578125" customWidth="1"/>
    <col min="5" max="5" width="8" customWidth="1"/>
    <col min="6" max="6" width="10.42578125" customWidth="1"/>
    <col min="7" max="7" width="10.5703125" customWidth="1"/>
    <col min="8" max="8" width="9.5703125" customWidth="1"/>
    <col min="9" max="9" width="10.5703125" customWidth="1"/>
    <col min="10" max="10" width="11.42578125" customWidth="1"/>
    <col min="11" max="11" width="14.5703125" customWidth="1"/>
  </cols>
  <sheetData>
    <row r="1" spans="1:14">
      <c r="A1" s="138" t="s">
        <v>27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4" ht="41.25" customHeight="1">
      <c r="A2" s="140"/>
      <c r="B2" s="140"/>
      <c r="C2" s="140"/>
      <c r="D2" s="140"/>
      <c r="E2" s="140"/>
      <c r="F2" s="140"/>
      <c r="G2" s="140"/>
      <c r="H2" s="140"/>
      <c r="I2" s="140"/>
      <c r="J2" s="141"/>
    </row>
    <row r="3" spans="1:14">
      <c r="A3" s="102" t="s">
        <v>0</v>
      </c>
      <c r="B3" s="102" t="s">
        <v>1</v>
      </c>
      <c r="C3" s="102" t="s">
        <v>2</v>
      </c>
      <c r="D3" s="102" t="s">
        <v>3</v>
      </c>
      <c r="E3" s="114" t="s">
        <v>11</v>
      </c>
      <c r="F3" s="134" t="s">
        <v>12</v>
      </c>
      <c r="G3" s="113" t="s">
        <v>4</v>
      </c>
      <c r="H3" s="104" t="s">
        <v>21</v>
      </c>
      <c r="I3" s="136" t="s">
        <v>22</v>
      </c>
      <c r="J3" s="96" t="s">
        <v>23</v>
      </c>
      <c r="K3" s="93"/>
      <c r="L3" s="116"/>
    </row>
    <row r="4" spans="1:14">
      <c r="A4" s="103"/>
      <c r="B4" s="133"/>
      <c r="C4" s="133"/>
      <c r="D4" s="133"/>
      <c r="E4" s="115"/>
      <c r="F4" s="135"/>
      <c r="G4" s="113"/>
      <c r="H4" s="105"/>
      <c r="I4" s="137"/>
      <c r="J4" s="97"/>
      <c r="K4" s="93"/>
      <c r="L4" s="116"/>
    </row>
    <row r="5" spans="1:14" ht="21.75" customHeight="1" thickBot="1">
      <c r="A5" s="100" t="s">
        <v>28</v>
      </c>
      <c r="B5" s="100"/>
      <c r="C5" s="100"/>
      <c r="D5" s="100"/>
      <c r="E5" s="100"/>
      <c r="F5" s="100"/>
      <c r="G5" s="100"/>
      <c r="H5" s="100"/>
      <c r="I5" s="100"/>
      <c r="J5" s="101"/>
      <c r="K5" s="37"/>
      <c r="L5" s="38"/>
    </row>
    <row r="6" spans="1:14" ht="15.75" customHeight="1" thickBot="1">
      <c r="A6" s="106" t="s">
        <v>64</v>
      </c>
      <c r="B6" s="107"/>
      <c r="C6" s="107"/>
      <c r="D6" s="107"/>
      <c r="E6" s="107"/>
      <c r="F6" s="107"/>
      <c r="G6" s="107"/>
      <c r="H6" s="107"/>
      <c r="I6" s="107"/>
      <c r="J6" s="108"/>
      <c r="L6" s="38"/>
    </row>
    <row r="7" spans="1:14" ht="15.75" thickBot="1">
      <c r="A7" s="60" t="s">
        <v>29</v>
      </c>
      <c r="B7" s="54">
        <v>1</v>
      </c>
      <c r="C7" s="54" t="s">
        <v>7</v>
      </c>
      <c r="D7" s="54" t="s">
        <v>10</v>
      </c>
      <c r="E7" s="55">
        <v>45.6</v>
      </c>
      <c r="F7" s="56">
        <v>4.95</v>
      </c>
      <c r="G7" s="57">
        <f>E7 + F7</f>
        <v>50.550000000000004</v>
      </c>
      <c r="H7" s="86">
        <v>46506</v>
      </c>
      <c r="I7" s="59">
        <v>37912.5</v>
      </c>
      <c r="J7" s="79">
        <v>50925</v>
      </c>
      <c r="K7" s="37"/>
      <c r="L7" s="91"/>
      <c r="N7" s="92"/>
    </row>
    <row r="8" spans="1:14" ht="15.75" thickBot="1">
      <c r="A8" s="53" t="s">
        <v>30</v>
      </c>
      <c r="B8" s="54">
        <v>1</v>
      </c>
      <c r="C8" s="54" t="s">
        <v>52</v>
      </c>
      <c r="D8" s="54" t="s">
        <v>9</v>
      </c>
      <c r="E8" s="55">
        <v>40.72</v>
      </c>
      <c r="F8" s="56">
        <v>4.4000000000000004</v>
      </c>
      <c r="G8" s="57">
        <f>E8 + F8</f>
        <v>45.12</v>
      </c>
      <c r="H8" s="86">
        <f>920*G8</f>
        <v>41510.399999999994</v>
      </c>
      <c r="I8" s="59">
        <v>33840</v>
      </c>
      <c r="J8" s="58">
        <v>45453</v>
      </c>
      <c r="K8" s="37"/>
      <c r="L8" s="38"/>
      <c r="N8" s="92"/>
    </row>
    <row r="9" spans="1:14" ht="15.75" thickBot="1">
      <c r="A9" s="41" t="s">
        <v>31</v>
      </c>
      <c r="B9" s="42">
        <v>1</v>
      </c>
      <c r="C9" s="42" t="s">
        <v>7</v>
      </c>
      <c r="D9" s="42" t="s">
        <v>9</v>
      </c>
      <c r="E9" s="44">
        <v>52.89</v>
      </c>
      <c r="F9" s="45">
        <v>5.85</v>
      </c>
      <c r="G9" s="43">
        <f>E9 + F9</f>
        <v>58.74</v>
      </c>
      <c r="H9" s="86">
        <f>920*G9</f>
        <v>54040.800000000003</v>
      </c>
      <c r="I9" s="59">
        <v>44055</v>
      </c>
      <c r="J9" s="81">
        <v>59175</v>
      </c>
      <c r="K9" s="37"/>
      <c r="L9" s="38"/>
      <c r="N9" s="92"/>
    </row>
    <row r="10" spans="1:14" ht="15.75" thickBot="1">
      <c r="A10" s="41" t="s">
        <v>32</v>
      </c>
      <c r="B10" s="42">
        <v>1</v>
      </c>
      <c r="C10" s="42" t="s">
        <v>7</v>
      </c>
      <c r="D10" s="42" t="s">
        <v>10</v>
      </c>
      <c r="E10" s="44">
        <v>46.08</v>
      </c>
      <c r="F10" s="45">
        <v>4.82</v>
      </c>
      <c r="G10" s="43">
        <f>E10 + F10</f>
        <v>50.9</v>
      </c>
      <c r="H10" s="86">
        <f>920*G10</f>
        <v>46828</v>
      </c>
      <c r="I10" s="59">
        <v>38175</v>
      </c>
      <c r="J10" s="81">
        <v>51277</v>
      </c>
      <c r="K10" s="37"/>
      <c r="L10" s="38"/>
      <c r="N10" s="92"/>
    </row>
    <row r="11" spans="1:14" ht="21" customHeight="1" thickBot="1">
      <c r="A11" s="98" t="s">
        <v>17</v>
      </c>
      <c r="B11" s="98"/>
      <c r="C11" s="98"/>
      <c r="D11" s="98"/>
      <c r="E11" s="98"/>
      <c r="F11" s="98"/>
      <c r="G11" s="98"/>
      <c r="H11" s="98"/>
      <c r="I11" s="98"/>
      <c r="J11" s="99"/>
      <c r="K11" s="112"/>
      <c r="L11" s="112"/>
    </row>
    <row r="12" spans="1:14" ht="15.75" customHeight="1" thickBot="1">
      <c r="A12" s="106" t="s">
        <v>63</v>
      </c>
      <c r="B12" s="107"/>
      <c r="C12" s="107"/>
      <c r="D12" s="107"/>
      <c r="E12" s="107"/>
      <c r="F12" s="107"/>
      <c r="G12" s="107"/>
      <c r="H12" s="107"/>
      <c r="I12" s="107"/>
      <c r="J12" s="108"/>
      <c r="K12" s="78"/>
      <c r="L12" s="50"/>
    </row>
    <row r="13" spans="1:14" ht="15" customHeight="1" thickBot="1">
      <c r="A13" s="62" t="s">
        <v>33</v>
      </c>
      <c r="B13" s="10">
        <v>2</v>
      </c>
      <c r="C13" s="47" t="s">
        <v>7</v>
      </c>
      <c r="D13" s="10" t="s">
        <v>10</v>
      </c>
      <c r="E13" s="39">
        <v>42.65</v>
      </c>
      <c r="F13" s="39">
        <v>6.14</v>
      </c>
      <c r="G13" s="40">
        <f>E13+F13</f>
        <v>48.79</v>
      </c>
      <c r="H13" s="87">
        <f>920*G13</f>
        <v>44886.799999999996</v>
      </c>
      <c r="I13" s="61">
        <v>41741</v>
      </c>
      <c r="J13" s="82">
        <v>49151</v>
      </c>
      <c r="L13" s="5"/>
    </row>
    <row r="14" spans="1:14" ht="15" customHeight="1" thickBot="1">
      <c r="A14" s="109"/>
      <c r="B14" s="110"/>
      <c r="C14" s="110"/>
      <c r="D14" s="110"/>
      <c r="E14" s="110"/>
      <c r="F14" s="110"/>
      <c r="G14" s="111"/>
      <c r="H14" s="88"/>
      <c r="I14" s="63">
        <v>38300.15</v>
      </c>
      <c r="J14" s="83"/>
      <c r="K14" s="77" t="s">
        <v>62</v>
      </c>
      <c r="L14" s="90"/>
    </row>
    <row r="15" spans="1:14" ht="15" customHeight="1" thickBot="1">
      <c r="A15" s="65" t="s">
        <v>34</v>
      </c>
      <c r="B15" s="8">
        <v>2</v>
      </c>
      <c r="C15" s="46" t="s">
        <v>8</v>
      </c>
      <c r="D15" s="8" t="s">
        <v>9</v>
      </c>
      <c r="E15" s="32">
        <v>57.8</v>
      </c>
      <c r="F15" s="32">
        <v>8.42</v>
      </c>
      <c r="G15" s="33">
        <f>E15+F15</f>
        <v>66.22</v>
      </c>
      <c r="H15" s="87">
        <f>920*G15</f>
        <v>60922.400000000001</v>
      </c>
      <c r="I15" s="61">
        <v>56353</v>
      </c>
      <c r="J15" s="84">
        <v>66710</v>
      </c>
      <c r="L15" s="5"/>
    </row>
    <row r="16" spans="1:14" ht="15" customHeight="1" thickBot="1">
      <c r="A16" s="66"/>
      <c r="B16" s="67"/>
      <c r="C16" s="68"/>
      <c r="D16" s="67"/>
      <c r="E16" s="69"/>
      <c r="F16" s="69"/>
      <c r="G16" s="70"/>
      <c r="H16" s="88"/>
      <c r="I16" s="63">
        <v>51982.7</v>
      </c>
      <c r="J16" s="80"/>
      <c r="K16" s="77" t="s">
        <v>62</v>
      </c>
      <c r="L16" s="5"/>
    </row>
    <row r="17" spans="1:12" ht="15" customHeight="1" thickBot="1">
      <c r="A17" s="62" t="s">
        <v>35</v>
      </c>
      <c r="B17" s="8">
        <v>2</v>
      </c>
      <c r="C17" s="46" t="s">
        <v>7</v>
      </c>
      <c r="D17" s="8" t="s">
        <v>9</v>
      </c>
      <c r="E17" s="32">
        <v>44.99</v>
      </c>
      <c r="F17" s="32">
        <v>6.6</v>
      </c>
      <c r="G17" s="33">
        <v>51.59</v>
      </c>
      <c r="H17" s="87">
        <f>920*G17</f>
        <v>47462.8</v>
      </c>
      <c r="I17" s="64">
        <v>44070</v>
      </c>
      <c r="J17" s="82">
        <v>51972</v>
      </c>
      <c r="L17" s="5"/>
    </row>
    <row r="18" spans="1:12" ht="15" customHeight="1" thickBot="1">
      <c r="A18" s="62"/>
      <c r="B18" s="8"/>
      <c r="C18" s="46"/>
      <c r="D18" s="8"/>
      <c r="E18" s="32"/>
      <c r="F18" s="32"/>
      <c r="G18" s="33"/>
      <c r="H18" s="87"/>
      <c r="I18" s="49">
        <v>40498.15</v>
      </c>
      <c r="J18" s="82"/>
      <c r="K18" s="77" t="s">
        <v>62</v>
      </c>
      <c r="L18" s="5"/>
    </row>
    <row r="19" spans="1:12" ht="15" customHeight="1" thickBot="1">
      <c r="A19" s="62" t="s">
        <v>36</v>
      </c>
      <c r="B19" s="8">
        <v>2</v>
      </c>
      <c r="C19" s="46" t="s">
        <v>52</v>
      </c>
      <c r="D19" s="8" t="s">
        <v>10</v>
      </c>
      <c r="E19" s="32">
        <v>24.22</v>
      </c>
      <c r="F19" s="32">
        <v>3.35</v>
      </c>
      <c r="G19" s="33">
        <f>E19+F19</f>
        <v>27.57</v>
      </c>
      <c r="H19" s="87">
        <f>920*G19</f>
        <v>25364.400000000001</v>
      </c>
      <c r="I19" s="64">
        <v>23462</v>
      </c>
      <c r="J19" s="82">
        <v>27774</v>
      </c>
      <c r="L19" s="5"/>
    </row>
    <row r="20" spans="1:12" ht="15" customHeight="1" thickBot="1">
      <c r="A20" s="62"/>
      <c r="B20" s="8"/>
      <c r="C20" s="46"/>
      <c r="D20" s="8"/>
      <c r="E20" s="32"/>
      <c r="F20" s="32"/>
      <c r="G20" s="33"/>
      <c r="H20" s="87"/>
      <c r="I20" s="49">
        <v>21642.45</v>
      </c>
      <c r="J20" s="82"/>
      <c r="K20" s="77" t="s">
        <v>62</v>
      </c>
      <c r="L20" s="5"/>
    </row>
    <row r="21" spans="1:12" ht="15" customHeight="1" thickBot="1">
      <c r="A21" s="65" t="s">
        <v>49</v>
      </c>
      <c r="B21" s="8">
        <v>2</v>
      </c>
      <c r="C21" s="46" t="s">
        <v>7</v>
      </c>
      <c r="D21" s="8" t="s">
        <v>10</v>
      </c>
      <c r="E21" s="32">
        <v>38.29</v>
      </c>
      <c r="F21" s="32">
        <v>5.29</v>
      </c>
      <c r="G21" s="33">
        <f>E21+F21</f>
        <v>43.58</v>
      </c>
      <c r="H21" s="87">
        <f>920*G21</f>
        <v>40093.599999999999</v>
      </c>
      <c r="I21" s="64">
        <v>37087</v>
      </c>
      <c r="J21" s="84">
        <v>43903</v>
      </c>
      <c r="L21" s="5"/>
    </row>
    <row r="22" spans="1:12" ht="15" customHeight="1" thickBot="1">
      <c r="A22" s="71"/>
      <c r="B22" s="72"/>
      <c r="C22" s="73"/>
      <c r="D22" s="72"/>
      <c r="E22" s="74"/>
      <c r="F22" s="74"/>
      <c r="G22" s="75"/>
      <c r="H22" s="89"/>
      <c r="I22" s="76">
        <v>34210.299999999996</v>
      </c>
      <c r="J22" s="85"/>
      <c r="K22" s="77" t="s">
        <v>62</v>
      </c>
      <c r="L22" s="5"/>
    </row>
    <row r="23" spans="1:12" ht="22.5" customHeight="1">
      <c r="A23" s="94" t="s">
        <v>18</v>
      </c>
      <c r="B23" s="94"/>
      <c r="C23" s="94"/>
      <c r="D23" s="94"/>
      <c r="E23" s="94"/>
      <c r="F23" s="94"/>
      <c r="G23" s="94"/>
      <c r="H23" s="94"/>
      <c r="I23" s="94"/>
      <c r="J23" s="95"/>
      <c r="K23" s="5"/>
      <c r="L23" s="5"/>
    </row>
    <row r="24" spans="1:12">
      <c r="A24" s="22" t="s">
        <v>37</v>
      </c>
      <c r="B24" s="10">
        <v>3</v>
      </c>
      <c r="C24" s="47" t="s">
        <v>7</v>
      </c>
      <c r="D24" s="10" t="s">
        <v>10</v>
      </c>
      <c r="E24" s="39">
        <v>42.65</v>
      </c>
      <c r="F24" s="9">
        <v>6.14</v>
      </c>
      <c r="G24" s="7">
        <f>E24+F24</f>
        <v>48.79</v>
      </c>
      <c r="H24" s="87">
        <f>920*G24</f>
        <v>44886.799999999996</v>
      </c>
      <c r="I24" s="49">
        <v>41471.5</v>
      </c>
      <c r="J24" s="81">
        <v>49151</v>
      </c>
      <c r="K24" s="5"/>
      <c r="L24" s="5"/>
    </row>
    <row r="25" spans="1:12">
      <c r="A25" s="22" t="s">
        <v>38</v>
      </c>
      <c r="B25" s="8">
        <v>3</v>
      </c>
      <c r="C25" s="46" t="s">
        <v>8</v>
      </c>
      <c r="D25" s="8" t="s">
        <v>9</v>
      </c>
      <c r="E25" s="32">
        <v>57.8</v>
      </c>
      <c r="F25" s="3">
        <v>8.42</v>
      </c>
      <c r="G25" s="4">
        <f>E25+F25</f>
        <v>66.22</v>
      </c>
      <c r="H25" s="87">
        <f>920*G25</f>
        <v>60922.400000000001</v>
      </c>
      <c r="I25" s="49">
        <v>56287</v>
      </c>
      <c r="J25" s="81">
        <v>66710</v>
      </c>
      <c r="K25" s="5"/>
      <c r="L25" s="5"/>
    </row>
    <row r="26" spans="1:12">
      <c r="A26" s="22" t="s">
        <v>39</v>
      </c>
      <c r="B26" s="8">
        <v>3</v>
      </c>
      <c r="C26" s="46" t="s">
        <v>7</v>
      </c>
      <c r="D26" s="8" t="s">
        <v>9</v>
      </c>
      <c r="E26" s="32">
        <v>44.99</v>
      </c>
      <c r="F26" s="32">
        <v>6.6</v>
      </c>
      <c r="G26" s="33">
        <f>E26+F26</f>
        <v>51.59</v>
      </c>
      <c r="H26" s="87">
        <f>920*G26</f>
        <v>47462.8</v>
      </c>
      <c r="I26" s="49">
        <v>43851.5</v>
      </c>
      <c r="J26" s="81">
        <v>51972</v>
      </c>
      <c r="K26" s="5"/>
      <c r="L26" s="5"/>
    </row>
    <row r="27" spans="1:12">
      <c r="A27" s="22" t="s">
        <v>40</v>
      </c>
      <c r="B27" s="8">
        <v>3</v>
      </c>
      <c r="C27" s="46" t="s">
        <v>52</v>
      </c>
      <c r="D27" s="8" t="s">
        <v>10</v>
      </c>
      <c r="E27" s="32">
        <v>24.22</v>
      </c>
      <c r="F27" s="32">
        <v>3.35</v>
      </c>
      <c r="G27" s="33">
        <f>E27+F27</f>
        <v>27.57</v>
      </c>
      <c r="H27" s="87">
        <f>920*G27</f>
        <v>25364.400000000001</v>
      </c>
      <c r="I27" s="49">
        <v>23434.5</v>
      </c>
      <c r="J27" s="81">
        <v>27774</v>
      </c>
      <c r="K27" s="5"/>
      <c r="L27" s="5"/>
    </row>
    <row r="28" spans="1:12" ht="15" customHeight="1">
      <c r="A28" s="22" t="s">
        <v>50</v>
      </c>
      <c r="B28" s="8">
        <v>3</v>
      </c>
      <c r="C28" s="46" t="s">
        <v>7</v>
      </c>
      <c r="D28" s="8" t="s">
        <v>10</v>
      </c>
      <c r="E28" s="32">
        <v>38.29</v>
      </c>
      <c r="F28" s="32">
        <v>5.29</v>
      </c>
      <c r="G28" s="33">
        <f>E28+F28</f>
        <v>43.58</v>
      </c>
      <c r="H28" s="87">
        <f>920*G28</f>
        <v>40093.599999999999</v>
      </c>
      <c r="I28" s="49">
        <v>37043</v>
      </c>
      <c r="J28" s="81">
        <v>43903</v>
      </c>
      <c r="K28" s="5"/>
      <c r="L28" s="5"/>
    </row>
    <row r="29" spans="1:12" ht="18" customHeight="1">
      <c r="A29" s="98" t="s">
        <v>19</v>
      </c>
      <c r="B29" s="98"/>
      <c r="C29" s="98"/>
      <c r="D29" s="98"/>
      <c r="E29" s="98"/>
      <c r="F29" s="98"/>
      <c r="G29" s="98"/>
      <c r="H29" s="98"/>
      <c r="I29" s="98"/>
      <c r="J29" s="98"/>
      <c r="K29" s="6"/>
      <c r="L29" s="5"/>
    </row>
    <row r="30" spans="1:12" ht="15" customHeight="1">
      <c r="A30" s="36" t="s">
        <v>41</v>
      </c>
      <c r="B30" s="10">
        <v>4</v>
      </c>
      <c r="C30" s="47" t="s">
        <v>7</v>
      </c>
      <c r="D30" s="10" t="s">
        <v>10</v>
      </c>
      <c r="E30" s="32">
        <v>42.65</v>
      </c>
      <c r="F30" s="32">
        <v>5.69</v>
      </c>
      <c r="G30" s="33">
        <f>E30+F30</f>
        <v>48.339999999999996</v>
      </c>
      <c r="H30" s="87">
        <f>920*G30</f>
        <v>44472.799999999996</v>
      </c>
      <c r="I30" s="49">
        <v>41089</v>
      </c>
      <c r="J30" s="81">
        <v>48698</v>
      </c>
      <c r="K30" s="6"/>
      <c r="L30" s="5"/>
    </row>
    <row r="31" spans="1:12" ht="15" customHeight="1">
      <c r="A31" s="36" t="s">
        <v>42</v>
      </c>
      <c r="B31" s="8">
        <v>4</v>
      </c>
      <c r="C31" s="46" t="s">
        <v>8</v>
      </c>
      <c r="D31" s="8" t="s">
        <v>9</v>
      </c>
      <c r="E31" s="39">
        <v>57.8</v>
      </c>
      <c r="F31" s="39">
        <v>7.34</v>
      </c>
      <c r="G31" s="40">
        <f>E31+F31</f>
        <v>65.14</v>
      </c>
      <c r="H31" s="87">
        <f>920*G31</f>
        <v>59928.800000000003</v>
      </c>
      <c r="I31" s="49">
        <v>55369</v>
      </c>
      <c r="J31" s="81">
        <v>65622</v>
      </c>
      <c r="K31" s="6"/>
      <c r="L31" s="5"/>
    </row>
    <row r="32" spans="1:12" ht="15" customHeight="1">
      <c r="A32" s="36" t="s">
        <v>43</v>
      </c>
      <c r="B32" s="8">
        <v>4</v>
      </c>
      <c r="C32" s="46" t="s">
        <v>7</v>
      </c>
      <c r="D32" s="8" t="s">
        <v>9</v>
      </c>
      <c r="E32" s="32">
        <v>44.99</v>
      </c>
      <c r="F32" s="32">
        <v>5.96</v>
      </c>
      <c r="G32" s="33">
        <f>E32+F32</f>
        <v>50.95</v>
      </c>
      <c r="H32" s="87">
        <f>920*G32</f>
        <v>46874</v>
      </c>
      <c r="I32" s="49">
        <v>43307.5</v>
      </c>
      <c r="J32" s="81">
        <v>51327</v>
      </c>
      <c r="K32" s="34"/>
      <c r="L32" s="5"/>
    </row>
    <row r="33" spans="1:12" ht="15" customHeight="1">
      <c r="A33" s="51" t="s">
        <v>44</v>
      </c>
      <c r="B33" s="25">
        <v>4</v>
      </c>
      <c r="C33" s="48" t="s">
        <v>52</v>
      </c>
      <c r="D33" s="25" t="s">
        <v>10</v>
      </c>
      <c r="E33" s="23">
        <v>24.22</v>
      </c>
      <c r="F33" s="23">
        <v>2.92</v>
      </c>
      <c r="G33" s="26">
        <f>E33+F33</f>
        <v>27.14</v>
      </c>
      <c r="H33" s="128" t="s">
        <v>25</v>
      </c>
      <c r="I33" s="129"/>
      <c r="J33" s="129"/>
      <c r="K33" s="52" t="s">
        <v>61</v>
      </c>
      <c r="L33" s="5"/>
    </row>
    <row r="34" spans="1:12" ht="15" customHeight="1">
      <c r="A34" s="36" t="s">
        <v>51</v>
      </c>
      <c r="B34" s="8">
        <v>4</v>
      </c>
      <c r="C34" s="46" t="s">
        <v>7</v>
      </c>
      <c r="D34" s="8" t="s">
        <v>10</v>
      </c>
      <c r="E34" s="32">
        <v>38.29</v>
      </c>
      <c r="F34" s="32">
        <v>4.8600000000000003</v>
      </c>
      <c r="G34" s="33">
        <f>E34+F34</f>
        <v>43.15</v>
      </c>
      <c r="H34" s="87">
        <f>920*G34</f>
        <v>39698</v>
      </c>
      <c r="I34" s="49">
        <v>36677.5</v>
      </c>
      <c r="J34" s="81">
        <v>43469</v>
      </c>
      <c r="K34" s="34"/>
      <c r="L34" s="5"/>
    </row>
    <row r="35" spans="1:12" ht="18.75" customHeight="1">
      <c r="A35" s="98" t="s">
        <v>20</v>
      </c>
      <c r="B35" s="98"/>
      <c r="C35" s="98"/>
      <c r="D35" s="98"/>
      <c r="E35" s="98"/>
      <c r="F35" s="98"/>
      <c r="G35" s="98"/>
      <c r="H35" s="98"/>
      <c r="I35" s="98"/>
      <c r="J35" s="99"/>
      <c r="K35" s="6"/>
      <c r="L35" s="5"/>
    </row>
    <row r="36" spans="1:12">
      <c r="A36" s="24" t="s">
        <v>45</v>
      </c>
      <c r="B36" s="25">
        <v>5</v>
      </c>
      <c r="C36" s="48" t="s">
        <v>52</v>
      </c>
      <c r="D36" s="25" t="s">
        <v>26</v>
      </c>
      <c r="E36" s="23">
        <v>29.81</v>
      </c>
      <c r="F36" s="23">
        <v>3.11</v>
      </c>
      <c r="G36" s="26">
        <f>E36+F36</f>
        <v>32.92</v>
      </c>
      <c r="H36" s="128" t="s">
        <v>25</v>
      </c>
      <c r="I36" s="129"/>
      <c r="J36" s="129"/>
      <c r="K36" s="34"/>
      <c r="L36" s="6"/>
    </row>
    <row r="37" spans="1:12">
      <c r="A37" s="24" t="s">
        <v>46</v>
      </c>
      <c r="B37" s="25">
        <v>5</v>
      </c>
      <c r="C37" s="48" t="s">
        <v>7</v>
      </c>
      <c r="D37" s="25" t="s">
        <v>26</v>
      </c>
      <c r="E37" s="23">
        <v>44.09</v>
      </c>
      <c r="F37" s="23">
        <v>4.82</v>
      </c>
      <c r="G37" s="26">
        <f>E37+F37</f>
        <v>48.910000000000004</v>
      </c>
      <c r="H37" s="128" t="s">
        <v>25</v>
      </c>
      <c r="I37" s="129"/>
      <c r="J37" s="129"/>
      <c r="K37" s="5"/>
      <c r="L37" s="5"/>
    </row>
    <row r="38" spans="1:12">
      <c r="A38" s="24" t="s">
        <v>47</v>
      </c>
      <c r="B38" s="25">
        <v>5</v>
      </c>
      <c r="C38" s="48" t="s">
        <v>7</v>
      </c>
      <c r="D38" s="25" t="s">
        <v>26</v>
      </c>
      <c r="E38" s="23">
        <v>50.29</v>
      </c>
      <c r="F38" s="23">
        <v>5.58</v>
      </c>
      <c r="G38" s="26">
        <f>E38+F38</f>
        <v>55.87</v>
      </c>
      <c r="H38" s="128" t="s">
        <v>25</v>
      </c>
      <c r="I38" s="129"/>
      <c r="J38" s="129"/>
      <c r="K38" s="6"/>
      <c r="L38" s="5"/>
    </row>
    <row r="39" spans="1:12">
      <c r="A39" s="31" t="s">
        <v>48</v>
      </c>
      <c r="B39" s="8">
        <v>5</v>
      </c>
      <c r="C39" s="46" t="s">
        <v>52</v>
      </c>
      <c r="D39" s="8" t="s">
        <v>10</v>
      </c>
      <c r="E39" s="32">
        <v>29.87</v>
      </c>
      <c r="F39" s="32">
        <v>3</v>
      </c>
      <c r="G39" s="33">
        <f>E39+F39</f>
        <v>32.870000000000005</v>
      </c>
      <c r="H39" s="87">
        <v>30240</v>
      </c>
      <c r="I39" s="49">
        <v>27939.500000000004</v>
      </c>
      <c r="J39" s="81">
        <v>33113</v>
      </c>
      <c r="K39" s="5"/>
      <c r="L39" s="5"/>
    </row>
    <row r="40" spans="1:12" ht="17.25">
      <c r="A40" s="122" t="s">
        <v>65</v>
      </c>
      <c r="B40" s="123"/>
      <c r="C40" s="123"/>
      <c r="D40" s="123"/>
      <c r="E40" s="123"/>
      <c r="F40" s="123"/>
      <c r="G40" s="123"/>
      <c r="H40" s="123"/>
      <c r="I40" s="123"/>
      <c r="J40" s="124"/>
      <c r="K40" s="5"/>
      <c r="L40" s="5"/>
    </row>
    <row r="41" spans="1:12" ht="17.25">
      <c r="A41" s="130"/>
      <c r="B41" s="131"/>
      <c r="C41" s="131"/>
      <c r="D41" s="131"/>
      <c r="E41" s="131"/>
      <c r="F41" s="131"/>
      <c r="G41" s="131"/>
      <c r="H41" s="131"/>
      <c r="I41" s="131"/>
      <c r="J41" s="132"/>
      <c r="K41" s="5"/>
      <c r="L41" s="5"/>
    </row>
    <row r="42" spans="1:12" ht="15" customHeight="1">
      <c r="A42" s="117" t="s">
        <v>14</v>
      </c>
      <c r="B42" s="118"/>
      <c r="C42" s="119"/>
      <c r="D42" s="120" t="s">
        <v>6</v>
      </c>
      <c r="E42" s="121"/>
      <c r="F42" s="121"/>
      <c r="G42" s="121"/>
      <c r="H42" s="125" t="s">
        <v>24</v>
      </c>
      <c r="I42" s="126"/>
      <c r="J42" s="127"/>
    </row>
    <row r="43" spans="1:12" ht="15" customHeight="1">
      <c r="A43" s="12" t="s">
        <v>13</v>
      </c>
      <c r="B43" s="11"/>
      <c r="C43" s="1"/>
      <c r="D43" s="27" t="s">
        <v>13</v>
      </c>
      <c r="E43" s="28"/>
      <c r="F43" s="15"/>
      <c r="G43" s="15"/>
      <c r="H43" s="17" t="s">
        <v>13</v>
      </c>
      <c r="I43" s="15"/>
      <c r="J43" s="16"/>
    </row>
    <row r="44" spans="1:12">
      <c r="A44" s="12" t="s">
        <v>53</v>
      </c>
      <c r="B44" s="11"/>
      <c r="C44" s="1"/>
      <c r="D44" s="18" t="s">
        <v>16</v>
      </c>
      <c r="E44" s="1"/>
      <c r="F44" s="1"/>
      <c r="G44" s="1"/>
      <c r="H44" s="18" t="s">
        <v>53</v>
      </c>
      <c r="I44" s="1"/>
      <c r="J44" s="30"/>
      <c r="K44" s="2"/>
    </row>
    <row r="45" spans="1:12">
      <c r="A45" s="12" t="s">
        <v>54</v>
      </c>
      <c r="B45" s="11"/>
      <c r="C45" s="1"/>
      <c r="D45" s="12" t="s">
        <v>59</v>
      </c>
      <c r="E45" s="11"/>
      <c r="F45" s="1"/>
      <c r="G45" s="1"/>
      <c r="H45" s="20" t="s">
        <v>15</v>
      </c>
      <c r="I45" s="21"/>
      <c r="J45" s="30"/>
      <c r="K45" s="2"/>
    </row>
    <row r="46" spans="1:12">
      <c r="A46" s="12" t="s">
        <v>55</v>
      </c>
      <c r="B46" s="11"/>
      <c r="C46" s="1"/>
      <c r="D46" s="12" t="s">
        <v>60</v>
      </c>
      <c r="E46" s="11"/>
      <c r="F46" s="1"/>
      <c r="G46" s="1"/>
      <c r="H46" s="18" t="s">
        <v>57</v>
      </c>
      <c r="I46" s="1"/>
      <c r="J46" s="30"/>
      <c r="K46" s="2"/>
    </row>
    <row r="47" spans="1:12">
      <c r="A47" s="12" t="s">
        <v>56</v>
      </c>
      <c r="B47" s="35"/>
      <c r="C47" s="1"/>
      <c r="D47" s="18"/>
      <c r="E47" s="11"/>
      <c r="F47" s="11"/>
      <c r="G47" s="1"/>
      <c r="H47" s="18" t="s">
        <v>58</v>
      </c>
      <c r="I47" s="1"/>
      <c r="J47" s="30"/>
      <c r="K47" s="2"/>
    </row>
    <row r="48" spans="1:12">
      <c r="A48" s="13"/>
      <c r="B48" s="14"/>
      <c r="C48" s="14"/>
      <c r="D48" s="13"/>
      <c r="E48" s="29"/>
      <c r="F48" s="29"/>
      <c r="G48" s="14"/>
      <c r="H48" s="13" t="s">
        <v>5</v>
      </c>
      <c r="I48" s="14"/>
      <c r="J48" s="19"/>
      <c r="K48" s="2"/>
    </row>
    <row r="49" spans="11:12">
      <c r="K49" s="11"/>
      <c r="L49" s="2"/>
    </row>
    <row r="50" spans="11:12">
      <c r="K50" s="2"/>
      <c r="L50" s="11"/>
    </row>
  </sheetData>
  <mergeCells count="31">
    <mergeCell ref="A1:J2"/>
    <mergeCell ref="B3:B4"/>
    <mergeCell ref="C3:C4"/>
    <mergeCell ref="D3:D4"/>
    <mergeCell ref="F3:F4"/>
    <mergeCell ref="I3:I4"/>
    <mergeCell ref="A42:C42"/>
    <mergeCell ref="D42:G42"/>
    <mergeCell ref="A29:J29"/>
    <mergeCell ref="A40:J40"/>
    <mergeCell ref="H42:J42"/>
    <mergeCell ref="H37:J37"/>
    <mergeCell ref="H36:J36"/>
    <mergeCell ref="A41:J41"/>
    <mergeCell ref="A35:J35"/>
    <mergeCell ref="H38:J38"/>
    <mergeCell ref="H33:J33"/>
    <mergeCell ref="K3:K4"/>
    <mergeCell ref="A23:J23"/>
    <mergeCell ref="J3:J4"/>
    <mergeCell ref="A11:J11"/>
    <mergeCell ref="A5:J5"/>
    <mergeCell ref="A3:A4"/>
    <mergeCell ref="H3:H4"/>
    <mergeCell ref="A6:J6"/>
    <mergeCell ref="A14:G14"/>
    <mergeCell ref="K11:L11"/>
    <mergeCell ref="G3:G4"/>
    <mergeCell ref="E3:E4"/>
    <mergeCell ref="A12:J12"/>
    <mergeCell ref="L3:L4"/>
  </mergeCells>
  <phoneticPr fontId="12" type="noConversion"/>
  <pageMargins left="0.7" right="0.7" top="0.75" bottom="0.75" header="0.3" footer="0.3"/>
  <pageSetup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2013-01-16T10:34:53Z</cp:lastPrinted>
  <dcterms:created xsi:type="dcterms:W3CDTF">2006-09-16T00:00:00Z</dcterms:created>
  <dcterms:modified xsi:type="dcterms:W3CDTF">2014-08-21T08:49:37Z</dcterms:modified>
</cp:coreProperties>
</file>