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60" windowWidth="19320" windowHeight="11760"/>
  </bookViews>
  <sheets>
    <sheet name="Лилия Бийч прайслист" sheetId="5" r:id="rId1"/>
  </sheets>
  <calcPr calcId="125725"/>
</workbook>
</file>

<file path=xl/calcChain.xml><?xml version="1.0" encoding="utf-8"?>
<calcChain xmlns="http://schemas.openxmlformats.org/spreadsheetml/2006/main">
  <c r="G128" i="5"/>
  <c r="I128"/>
  <c r="I135"/>
  <c r="G135"/>
  <c r="I81"/>
  <c r="G81"/>
  <c r="I80"/>
  <c r="G80"/>
  <c r="I71"/>
  <c r="G71"/>
  <c r="I70"/>
  <c r="G70"/>
  <c r="I84"/>
  <c r="G84"/>
  <c r="I83"/>
  <c r="G83"/>
  <c r="I40"/>
  <c r="G40"/>
  <c r="G39"/>
  <c r="I39"/>
  <c r="K39" s="1"/>
  <c r="M39"/>
  <c r="G41"/>
  <c r="I41"/>
  <c r="M41"/>
  <c r="M134"/>
  <c r="M133"/>
  <c r="M124"/>
  <c r="M125"/>
  <c r="M126"/>
  <c r="M127"/>
  <c r="M128"/>
  <c r="M129"/>
  <c r="M130"/>
  <c r="M131"/>
  <c r="M123"/>
  <c r="M113"/>
  <c r="M114"/>
  <c r="M115"/>
  <c r="M116"/>
  <c r="M117"/>
  <c r="M118"/>
  <c r="M119"/>
  <c r="M120"/>
  <c r="M121"/>
  <c r="M112"/>
  <c r="I102"/>
  <c r="M102"/>
  <c r="I103"/>
  <c r="M103"/>
  <c r="I104"/>
  <c r="M104"/>
  <c r="I105"/>
  <c r="M105"/>
  <c r="I106"/>
  <c r="M106"/>
  <c r="I107"/>
  <c r="M107"/>
  <c r="I108"/>
  <c r="M108"/>
  <c r="I109"/>
  <c r="M109"/>
  <c r="I110"/>
  <c r="M110"/>
  <c r="M101"/>
  <c r="M90"/>
  <c r="M91"/>
  <c r="M92"/>
  <c r="M93"/>
  <c r="M94"/>
  <c r="M95"/>
  <c r="M96"/>
  <c r="M97"/>
  <c r="M98"/>
  <c r="M99"/>
  <c r="M89"/>
  <c r="M79"/>
  <c r="M82"/>
  <c r="M85"/>
  <c r="M86"/>
  <c r="M78"/>
  <c r="M69"/>
  <c r="M72"/>
  <c r="M73"/>
  <c r="M74"/>
  <c r="M75"/>
  <c r="M76"/>
  <c r="M68"/>
  <c r="M57"/>
  <c r="M58"/>
  <c r="M59"/>
  <c r="M60"/>
  <c r="M61"/>
  <c r="M62"/>
  <c r="M63"/>
  <c r="M64"/>
  <c r="M65"/>
  <c r="M66"/>
  <c r="M56"/>
  <c r="M45"/>
  <c r="M46"/>
  <c r="M47"/>
  <c r="M48"/>
  <c r="M49"/>
  <c r="M50"/>
  <c r="M51"/>
  <c r="M52"/>
  <c r="M53"/>
  <c r="M54"/>
  <c r="M44"/>
  <c r="M36"/>
  <c r="M37"/>
  <c r="M38"/>
  <c r="M35"/>
  <c r="M26"/>
  <c r="M27"/>
  <c r="M28"/>
  <c r="M30"/>
  <c r="M31"/>
  <c r="M32"/>
  <c r="M33"/>
  <c r="M25"/>
  <c r="M14"/>
  <c r="M15"/>
  <c r="M16"/>
  <c r="M17"/>
  <c r="M18"/>
  <c r="M19"/>
  <c r="M20"/>
  <c r="M21"/>
  <c r="M22"/>
  <c r="M23"/>
  <c r="M13"/>
  <c r="I27"/>
  <c r="I21"/>
  <c r="I22"/>
  <c r="I23"/>
  <c r="I96"/>
  <c r="I97"/>
  <c r="I98"/>
  <c r="I74"/>
  <c r="I73"/>
  <c r="I72"/>
  <c r="I69"/>
  <c r="I120"/>
  <c r="G102"/>
  <c r="G22"/>
  <c r="I31"/>
  <c r="G31"/>
  <c r="G105"/>
  <c r="I121"/>
  <c r="G121"/>
  <c r="G106"/>
  <c r="I17"/>
  <c r="G17"/>
  <c r="I15"/>
  <c r="G15"/>
  <c r="G18"/>
  <c r="I18"/>
  <c r="I49"/>
  <c r="I90"/>
  <c r="I91"/>
  <c r="I92"/>
  <c r="I93"/>
  <c r="I94"/>
  <c r="I95"/>
  <c r="I99"/>
  <c r="I89"/>
  <c r="G89"/>
  <c r="G90"/>
  <c r="G91"/>
  <c r="G92"/>
  <c r="G99"/>
  <c r="I44"/>
  <c r="I45"/>
  <c r="I46"/>
  <c r="I47"/>
  <c r="I48"/>
  <c r="I50"/>
  <c r="I51"/>
  <c r="I52"/>
  <c r="I53"/>
  <c r="I54"/>
  <c r="I14"/>
  <c r="I16"/>
  <c r="I19"/>
  <c r="I20"/>
  <c r="I25"/>
  <c r="I26"/>
  <c r="I28"/>
  <c r="I30"/>
  <c r="I32"/>
  <c r="I33"/>
  <c r="I35"/>
  <c r="I36"/>
  <c r="I37"/>
  <c r="I38"/>
  <c r="I13"/>
  <c r="G13"/>
  <c r="G14"/>
  <c r="G16"/>
  <c r="G19"/>
  <c r="G20"/>
  <c r="G21"/>
  <c r="G23"/>
  <c r="G25"/>
  <c r="G26"/>
  <c r="G27"/>
  <c r="G28"/>
  <c r="G30"/>
  <c r="G32"/>
  <c r="G33"/>
  <c r="G35"/>
  <c r="G36"/>
  <c r="G37"/>
  <c r="G38"/>
  <c r="G44"/>
  <c r="G45"/>
  <c r="G46"/>
  <c r="G47"/>
  <c r="G48"/>
  <c r="G49"/>
  <c r="G50"/>
  <c r="G51"/>
  <c r="G52"/>
  <c r="G53"/>
  <c r="G54"/>
  <c r="G56"/>
  <c r="I56"/>
  <c r="G57"/>
  <c r="I57"/>
  <c r="G58"/>
  <c r="I58"/>
  <c r="G59"/>
  <c r="I59"/>
  <c r="G60"/>
  <c r="I60"/>
  <c r="G61"/>
  <c r="I61"/>
  <c r="G62"/>
  <c r="I62"/>
  <c r="G63"/>
  <c r="I63"/>
  <c r="G64"/>
  <c r="I64"/>
  <c r="G65"/>
  <c r="I65"/>
  <c r="G66"/>
  <c r="I66"/>
  <c r="G68"/>
  <c r="I68"/>
  <c r="G69"/>
  <c r="G72"/>
  <c r="G73"/>
  <c r="G74"/>
  <c r="G75"/>
  <c r="I75"/>
  <c r="G76"/>
  <c r="I76"/>
  <c r="G78"/>
  <c r="I78"/>
  <c r="G79"/>
  <c r="I79"/>
  <c r="G82"/>
  <c r="I82"/>
  <c r="G85"/>
  <c r="I85"/>
  <c r="G86"/>
  <c r="I86"/>
  <c r="G101"/>
  <c r="I101"/>
  <c r="G103"/>
  <c r="G104"/>
  <c r="G107"/>
  <c r="G108"/>
  <c r="G109"/>
  <c r="G110"/>
  <c r="G112"/>
  <c r="I112"/>
  <c r="G113"/>
  <c r="I113"/>
  <c r="G114"/>
  <c r="I114"/>
  <c r="G115"/>
  <c r="I115"/>
  <c r="G116"/>
  <c r="I116"/>
  <c r="G117"/>
  <c r="I117"/>
  <c r="G118"/>
  <c r="I118"/>
  <c r="G119"/>
  <c r="I119"/>
  <c r="G120"/>
  <c r="G123"/>
  <c r="I123"/>
  <c r="G124"/>
  <c r="I124"/>
  <c r="G125"/>
  <c r="I125"/>
  <c r="G126"/>
  <c r="I126"/>
  <c r="G127"/>
  <c r="I127"/>
  <c r="G129"/>
  <c r="I129"/>
  <c r="G130"/>
  <c r="I130"/>
  <c r="G131"/>
  <c r="I131"/>
  <c r="G133"/>
  <c r="I133"/>
  <c r="G134"/>
  <c r="I134"/>
</calcChain>
</file>

<file path=xl/sharedStrings.xml><?xml version="1.0" encoding="utf-8"?>
<sst xmlns="http://schemas.openxmlformats.org/spreadsheetml/2006/main" count="397" uniqueCount="145">
  <si>
    <t>F2     площ тераса</t>
  </si>
  <si>
    <t>м2</t>
  </si>
  <si>
    <t>Апартамент А201</t>
  </si>
  <si>
    <t>Апартамент А202</t>
  </si>
  <si>
    <t>Апартамент А204</t>
  </si>
  <si>
    <t>Апартамент А205</t>
  </si>
  <si>
    <t>Апартамент А206</t>
  </si>
  <si>
    <t>Апартамент А207</t>
  </si>
  <si>
    <t>Апартамент А208</t>
  </si>
  <si>
    <t>Апартамент А209</t>
  </si>
  <si>
    <t>Апартамент А210</t>
  </si>
  <si>
    <t>Апартамент А211</t>
  </si>
  <si>
    <t>Студио  А203</t>
  </si>
  <si>
    <t>Апартамент А301</t>
  </si>
  <si>
    <t>Апартамент А302</t>
  </si>
  <si>
    <t>Апартамент А304</t>
  </si>
  <si>
    <t>Апартамент А306</t>
  </si>
  <si>
    <t>Апартамент А308</t>
  </si>
  <si>
    <t>Апартамент А309</t>
  </si>
  <si>
    <t>Апартамент А401</t>
  </si>
  <si>
    <t>Студио А303</t>
  </si>
  <si>
    <t>Апартамент А402</t>
  </si>
  <si>
    <t>Апартамент А404</t>
  </si>
  <si>
    <t>Апартамент А405</t>
  </si>
  <si>
    <t>Апартамент А408</t>
  </si>
  <si>
    <t>Студио  А403</t>
  </si>
  <si>
    <t>Апартамент В101</t>
  </si>
  <si>
    <t>Апартамент В102</t>
  </si>
  <si>
    <t>Апартамент В104</t>
  </si>
  <si>
    <t>Апартамент В105</t>
  </si>
  <si>
    <t>Апартамент В106</t>
  </si>
  <si>
    <t>Апартамент В107</t>
  </si>
  <si>
    <t>Апартамент В110</t>
  </si>
  <si>
    <t>Апартамент В111</t>
  </si>
  <si>
    <t>Студио В103</t>
  </si>
  <si>
    <t>Апартамент В201</t>
  </si>
  <si>
    <t>Апартамент В202</t>
  </si>
  <si>
    <t>Апартамент В204</t>
  </si>
  <si>
    <t>Апартамент В205</t>
  </si>
  <si>
    <t>Апартамент В206</t>
  </si>
  <si>
    <t>Апартамент В207</t>
  </si>
  <si>
    <t>Апартамент В208</t>
  </si>
  <si>
    <t>Апартамент В210</t>
  </si>
  <si>
    <t>Апартамент В211</t>
  </si>
  <si>
    <t>Студио В203</t>
  </si>
  <si>
    <t>Апартамент В301</t>
  </si>
  <si>
    <t>Апартамент В302</t>
  </si>
  <si>
    <t>Апартамент В305</t>
  </si>
  <si>
    <t>Апартамент В307</t>
  </si>
  <si>
    <t>Апартамент В308</t>
  </si>
  <si>
    <t>Апартамент В309</t>
  </si>
  <si>
    <t>Апартамент В310</t>
  </si>
  <si>
    <t>Апартамент В401</t>
  </si>
  <si>
    <t>Апартамент В402</t>
  </si>
  <si>
    <t>Апартамент В405</t>
  </si>
  <si>
    <t>Апартамент В408</t>
  </si>
  <si>
    <t>Апартамент В409</t>
  </si>
  <si>
    <t>Апартамент С203</t>
  </si>
  <si>
    <t>Апартамент С204</t>
  </si>
  <si>
    <t>Апартамент С205</t>
  </si>
  <si>
    <t>Апартамент С206</t>
  </si>
  <si>
    <t>Апартамент С207</t>
  </si>
  <si>
    <t>Апартамент С209</t>
  </si>
  <si>
    <t>Апартамент С210</t>
  </si>
  <si>
    <t>Студио С201</t>
  </si>
  <si>
    <t>Апартамент С303</t>
  </si>
  <si>
    <t>Апартамент С304</t>
  </si>
  <si>
    <t>Апартамент С305</t>
  </si>
  <si>
    <t>Апартамент С306</t>
  </si>
  <si>
    <t>Апартамент С307</t>
  </si>
  <si>
    <t>Апартамент С309</t>
  </si>
  <si>
    <t>Апартамент С310</t>
  </si>
  <si>
    <t>Студио С301</t>
  </si>
  <si>
    <t>Студио С302</t>
  </si>
  <si>
    <t>Апартамент С402</t>
  </si>
  <si>
    <t>Апартамент С403</t>
  </si>
  <si>
    <t>Апартамент С404</t>
  </si>
  <si>
    <t>Апартамент С405</t>
  </si>
  <si>
    <t>Апартамент С406</t>
  </si>
  <si>
    <t>Апартамент С408</t>
  </si>
  <si>
    <t>Апартамент С409</t>
  </si>
  <si>
    <t>Студио С501</t>
  </si>
  <si>
    <t>Апартамент С503</t>
  </si>
  <si>
    <t>Односпальный</t>
  </si>
  <si>
    <t>Бассейн</t>
  </si>
  <si>
    <t>Море</t>
  </si>
  <si>
    <t>Студио</t>
  </si>
  <si>
    <t>Бассейн/Море</t>
  </si>
  <si>
    <t>Лес</t>
  </si>
  <si>
    <t>Двухспальный</t>
  </si>
  <si>
    <t>Море/Бассейн</t>
  </si>
  <si>
    <t>Двор</t>
  </si>
  <si>
    <t>Апартамент No.</t>
  </si>
  <si>
    <t>Вид</t>
  </si>
  <si>
    <t>Тип</t>
  </si>
  <si>
    <t>Жилая площадь</t>
  </si>
  <si>
    <t>Общая площадь</t>
  </si>
  <si>
    <t>Цена</t>
  </si>
  <si>
    <t>Общая стоимость</t>
  </si>
  <si>
    <t>Е/м2</t>
  </si>
  <si>
    <t>Вилла Роза</t>
  </si>
  <si>
    <t>Вилла Бианка</t>
  </si>
  <si>
    <t>Вилла Орхидея</t>
  </si>
  <si>
    <t>Студио С101</t>
  </si>
  <si>
    <t>Студио С102</t>
  </si>
  <si>
    <t>Апартамeнт С103</t>
  </si>
  <si>
    <t>Апартамeнт С104</t>
  </si>
  <si>
    <t>Апартамeнт С105</t>
  </si>
  <si>
    <t>Апартамeнт С106</t>
  </si>
  <si>
    <t>Апартамeнт С107</t>
  </si>
  <si>
    <t>Студио С108</t>
  </si>
  <si>
    <t>Студио С110</t>
  </si>
  <si>
    <t>Студио С111</t>
  </si>
  <si>
    <t>Апартамент С401</t>
  </si>
  <si>
    <t>Студио С407</t>
  </si>
  <si>
    <t>Студио С208</t>
  </si>
  <si>
    <t>Студио В209</t>
  </si>
  <si>
    <t>Студио В108</t>
  </si>
  <si>
    <t>Студио В109</t>
  </si>
  <si>
    <t>Этаж 5</t>
  </si>
  <si>
    <t>Этаж 3</t>
  </si>
  <si>
    <t>Этаж 4</t>
  </si>
  <si>
    <t>Этаж 2</t>
  </si>
  <si>
    <t>Этаж 1</t>
  </si>
  <si>
    <t>Студио С308</t>
  </si>
  <si>
    <t>Апартамент А307</t>
  </si>
  <si>
    <t>Этаж</t>
  </si>
  <si>
    <t>Лес/Море</t>
  </si>
  <si>
    <t>Студио С202</t>
  </si>
  <si>
    <t>Апартамент А406</t>
  </si>
  <si>
    <t>Апартамент В406</t>
  </si>
  <si>
    <t>Апартамент В407</t>
  </si>
  <si>
    <t>RESERVED</t>
  </si>
  <si>
    <t>Студио 303</t>
  </si>
  <si>
    <t>Апартамент В304</t>
  </si>
  <si>
    <t>SOLD</t>
  </si>
  <si>
    <t>Студио В403</t>
  </si>
  <si>
    <t>Апартамент В404</t>
  </si>
  <si>
    <t>Апартамент С505</t>
  </si>
  <si>
    <t>Апартамент А305</t>
  </si>
  <si>
    <t>"ЛИЛИ БИЙЧ РИЗОРТ " СОЗОПОЛЬ</t>
  </si>
  <si>
    <r>
      <t xml:space="preserve">ПЛАН С - </t>
    </r>
    <r>
      <rPr>
        <b/>
        <sz val="10"/>
        <color indexed="10"/>
        <rFont val="Times New Roman"/>
        <family val="1"/>
        <charset val="204"/>
      </rPr>
      <t>9% скидка</t>
    </r>
  </si>
  <si>
    <t>Апартамент С109</t>
  </si>
  <si>
    <t>АКЦИЯ</t>
  </si>
  <si>
    <t>Ид.частей</t>
  </si>
</sst>
</file>

<file path=xl/styles.xml><?xml version="1.0" encoding="utf-8"?>
<styleSheet xmlns="http://schemas.openxmlformats.org/spreadsheetml/2006/main">
  <fonts count="37">
    <font>
      <sz val="10"/>
      <name val="Arial"/>
      <charset val="204"/>
    </font>
    <font>
      <sz val="10"/>
      <name val="Tahoma"/>
      <family val="2"/>
      <charset val="204"/>
    </font>
    <font>
      <sz val="9"/>
      <name val="Tahoma"/>
      <family val="2"/>
      <charset val="204"/>
    </font>
    <font>
      <sz val="9"/>
      <name val="Arial"/>
      <family val="2"/>
      <charset val="204"/>
    </font>
    <font>
      <sz val="8"/>
      <name val="Arial"/>
      <family val="2"/>
      <charset val="204"/>
    </font>
    <font>
      <sz val="9"/>
      <color indexed="10"/>
      <name val="Arial"/>
      <family val="2"/>
      <charset val="204"/>
    </font>
    <font>
      <b/>
      <sz val="10"/>
      <color indexed="10"/>
      <name val="Arial"/>
      <family val="2"/>
      <charset val="204"/>
    </font>
    <font>
      <b/>
      <sz val="9"/>
      <name val="Tahoma"/>
      <family val="2"/>
      <charset val="204"/>
    </font>
    <font>
      <b/>
      <sz val="10"/>
      <name val="Tahoma"/>
      <family val="2"/>
      <charset val="204"/>
    </font>
    <font>
      <sz val="12"/>
      <name val="Times New Roman"/>
      <family val="1"/>
      <charset val="204"/>
    </font>
    <font>
      <sz val="11"/>
      <name val="Arial"/>
      <family val="2"/>
      <charset val="204"/>
    </font>
    <font>
      <sz val="12"/>
      <name val="Cambria"/>
      <family val="1"/>
      <charset val="204"/>
    </font>
    <font>
      <sz val="9"/>
      <name val="Cambria"/>
      <family val="1"/>
      <charset val="204"/>
    </font>
    <font>
      <sz val="10"/>
      <name val="Cambria"/>
      <family val="1"/>
      <charset val="204"/>
    </font>
    <font>
      <b/>
      <sz val="9"/>
      <color indexed="10"/>
      <name val="Cambria"/>
      <family val="1"/>
      <charset val="204"/>
    </font>
    <font>
      <b/>
      <sz val="10"/>
      <color indexed="10"/>
      <name val="Cambria"/>
      <family val="1"/>
      <charset val="204"/>
    </font>
    <font>
      <b/>
      <sz val="12"/>
      <name val="Cambria"/>
      <family val="1"/>
      <charset val="204"/>
    </font>
    <font>
      <b/>
      <sz val="10"/>
      <color indexed="62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indexed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9" tint="-0.249977111117893"/>
      <name val="Times New Roman"/>
      <family val="1"/>
      <charset val="204"/>
    </font>
    <font>
      <b/>
      <sz val="14"/>
      <color indexed="53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6"/>
      <color indexed="10"/>
      <name val="Times New Roman"/>
      <family val="1"/>
      <charset val="204"/>
    </font>
    <font>
      <b/>
      <sz val="10"/>
      <color indexed="9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6"/>
      <color indexed="62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2"/>
      <color indexed="62"/>
      <name val="Times New Roman"/>
      <family val="1"/>
      <charset val="204"/>
    </font>
    <font>
      <b/>
      <i/>
      <sz val="13"/>
      <color indexed="62"/>
      <name val="Times New Roman"/>
      <family val="1"/>
      <charset val="204"/>
    </font>
    <font>
      <b/>
      <sz val="11"/>
      <color theme="9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99"/>
        <bgColor indexed="64"/>
      </patternFill>
    </fill>
  </fills>
  <borders count="3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ck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/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/>
      <bottom style="thick">
        <color indexed="23"/>
      </bottom>
      <diagonal/>
    </border>
    <border>
      <left style="thin">
        <color indexed="23"/>
      </left>
      <right/>
      <top style="thick">
        <color indexed="23"/>
      </top>
      <bottom style="thin">
        <color indexed="23"/>
      </bottom>
      <diagonal/>
    </border>
    <border>
      <left/>
      <right/>
      <top style="thick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/>
      <top style="thin">
        <color indexed="23"/>
      </top>
      <bottom/>
      <diagonal/>
    </border>
    <border>
      <left style="thin">
        <color indexed="23"/>
      </left>
      <right/>
      <top/>
      <bottom/>
      <diagonal/>
    </border>
    <border>
      <left style="thin">
        <color indexed="23"/>
      </left>
      <right/>
      <top/>
      <bottom style="thick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 style="medium">
        <color indexed="64"/>
      </left>
      <right style="thin">
        <color indexed="23"/>
      </right>
      <top style="medium">
        <color indexed="64"/>
      </top>
      <bottom style="thin">
        <color indexed="23"/>
      </bottom>
      <diagonal/>
    </border>
    <border>
      <left/>
      <right style="thin">
        <color indexed="23"/>
      </right>
      <top style="medium">
        <color indexed="64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medium">
        <color indexed="64"/>
      </top>
      <bottom style="thin">
        <color indexed="23"/>
      </bottom>
      <diagonal/>
    </border>
    <border>
      <left style="thin">
        <color indexed="23"/>
      </left>
      <right/>
      <top style="medium">
        <color indexed="64"/>
      </top>
      <bottom style="thin">
        <color indexed="23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23"/>
      </right>
      <top style="thin">
        <color indexed="23"/>
      </top>
      <bottom style="thick">
        <color indexed="23"/>
      </bottom>
      <diagonal/>
    </border>
    <border>
      <left style="medium">
        <color indexed="64"/>
      </left>
      <right style="thin">
        <color indexed="23"/>
      </right>
      <top/>
      <bottom style="thin">
        <color indexed="23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23"/>
      </right>
      <top style="thin">
        <color indexed="23"/>
      </top>
      <bottom/>
      <diagonal/>
    </border>
    <border>
      <left style="medium">
        <color indexed="64"/>
      </left>
      <right style="thin">
        <color indexed="23"/>
      </right>
      <top style="thin">
        <color indexed="23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5">
    <xf numFmtId="0" fontId="0" fillId="0" borderId="0" xfId="0"/>
    <xf numFmtId="0" fontId="1" fillId="0" borderId="0" xfId="0" applyFont="1" applyFill="1"/>
    <xf numFmtId="4" fontId="1" fillId="0" borderId="0" xfId="0" applyNumberFormat="1" applyFont="1" applyFill="1" applyAlignment="1">
      <alignment horizontal="right"/>
    </xf>
    <xf numFmtId="0" fontId="1" fillId="0" borderId="0" xfId="0" applyFont="1" applyFill="1" applyAlignment="1">
      <alignment horizontal="left"/>
    </xf>
    <xf numFmtId="0" fontId="2" fillId="0" borderId="0" xfId="0" applyFont="1" applyFill="1" applyAlignment="1">
      <alignment horizontal="left"/>
    </xf>
    <xf numFmtId="0" fontId="3" fillId="2" borderId="0" xfId="0" applyFont="1" applyFill="1" applyBorder="1"/>
    <xf numFmtId="0" fontId="3" fillId="0" borderId="0" xfId="0" applyFont="1" applyFill="1" applyBorder="1"/>
    <xf numFmtId="0" fontId="1" fillId="0" borderId="0" xfId="0" applyFont="1" applyFill="1" applyAlignment="1">
      <alignment horizontal="right"/>
    </xf>
    <xf numFmtId="0" fontId="2" fillId="0" borderId="0" xfId="0" applyFont="1" applyFill="1" applyAlignment="1">
      <alignment horizontal="center"/>
    </xf>
    <xf numFmtId="0" fontId="8" fillId="0" borderId="0" xfId="0" applyFont="1" applyFill="1"/>
    <xf numFmtId="0" fontId="7" fillId="0" borderId="0" xfId="0" applyFont="1" applyFill="1" applyAlignment="1"/>
    <xf numFmtId="0" fontId="12" fillId="3" borderId="0" xfId="0" applyFont="1" applyFill="1" applyBorder="1" applyAlignment="1">
      <alignment horizontal="center"/>
    </xf>
    <xf numFmtId="0" fontId="13" fillId="3" borderId="0" xfId="0" applyFont="1" applyFill="1" applyBorder="1"/>
    <xf numFmtId="4" fontId="13" fillId="3" borderId="0" xfId="0" applyNumberFormat="1" applyFont="1" applyFill="1" applyBorder="1" applyAlignment="1">
      <alignment horizontal="right"/>
    </xf>
    <xf numFmtId="0" fontId="13" fillId="3" borderId="0" xfId="0" applyFont="1" applyFill="1" applyBorder="1" applyAlignment="1">
      <alignment horizontal="left"/>
    </xf>
    <xf numFmtId="0" fontId="13" fillId="3" borderId="0" xfId="0" applyFont="1" applyFill="1" applyBorder="1" applyAlignment="1">
      <alignment horizontal="right"/>
    </xf>
    <xf numFmtId="0" fontId="9" fillId="0" borderId="0" xfId="0" applyFont="1" applyAlignment="1"/>
    <xf numFmtId="0" fontId="6" fillId="0" borderId="0" xfId="0" applyFont="1" applyFill="1" applyBorder="1" applyAlignment="1"/>
    <xf numFmtId="0" fontId="10" fillId="0" borderId="0" xfId="0" applyFont="1" applyFill="1" applyBorder="1" applyAlignment="1">
      <alignment horizontal="left"/>
    </xf>
    <xf numFmtId="0" fontId="10" fillId="0" borderId="0" xfId="0" applyFont="1" applyFill="1" applyAlignment="1">
      <alignment horizontal="left"/>
    </xf>
    <xf numFmtId="0" fontId="9" fillId="0" borderId="0" xfId="0" applyFont="1" applyFill="1" applyAlignment="1"/>
    <xf numFmtId="0" fontId="10" fillId="0" borderId="0" xfId="0" applyFont="1" applyAlignment="1"/>
    <xf numFmtId="0" fontId="10" fillId="2" borderId="0" xfId="0" applyFont="1" applyFill="1" applyBorder="1" applyAlignment="1">
      <alignment horizontal="left"/>
    </xf>
    <xf numFmtId="0" fontId="10" fillId="0" borderId="0" xfId="0" applyFont="1" applyBorder="1" applyAlignment="1"/>
    <xf numFmtId="0" fontId="10" fillId="0" borderId="0" xfId="0" applyFont="1" applyFill="1" applyBorder="1" applyAlignment="1"/>
    <xf numFmtId="0" fontId="10" fillId="0" borderId="0" xfId="0" applyFont="1" applyFill="1" applyAlignment="1"/>
    <xf numFmtId="0" fontId="4" fillId="0" borderId="0" xfId="0" applyFont="1" applyFill="1" applyBorder="1"/>
    <xf numFmtId="0" fontId="1" fillId="0" borderId="0" xfId="0" applyFont="1" applyFill="1" applyBorder="1"/>
    <xf numFmtId="0" fontId="8" fillId="0" borderId="0" xfId="0" applyFont="1" applyFill="1" applyBorder="1"/>
    <xf numFmtId="0" fontId="5" fillId="0" borderId="0" xfId="0" applyFont="1" applyFill="1" applyBorder="1"/>
    <xf numFmtId="4" fontId="1" fillId="4" borderId="0" xfId="0" applyNumberFormat="1" applyFont="1" applyFill="1" applyAlignment="1">
      <alignment horizontal="right"/>
    </xf>
    <xf numFmtId="0" fontId="1" fillId="0" borderId="0" xfId="0" applyFont="1" applyFill="1" applyAlignment="1">
      <alignment horizontal="center"/>
    </xf>
    <xf numFmtId="0" fontId="1" fillId="0" borderId="14" xfId="0" applyFont="1" applyFill="1" applyBorder="1"/>
    <xf numFmtId="0" fontId="11" fillId="5" borderId="0" xfId="0" applyFont="1" applyFill="1" applyBorder="1"/>
    <xf numFmtId="0" fontId="12" fillId="5" borderId="0" xfId="0" applyFont="1" applyFill="1" applyBorder="1" applyAlignment="1">
      <alignment horizontal="center"/>
    </xf>
    <xf numFmtId="0" fontId="13" fillId="5" borderId="0" xfId="0" applyFont="1" applyFill="1" applyBorder="1"/>
    <xf numFmtId="4" fontId="13" fillId="5" borderId="0" xfId="0" applyNumberFormat="1" applyFont="1" applyFill="1" applyBorder="1" applyAlignment="1">
      <alignment horizontal="right"/>
    </xf>
    <xf numFmtId="0" fontId="14" fillId="5" borderId="0" xfId="0" applyFont="1" applyFill="1" applyBorder="1" applyAlignment="1">
      <alignment horizontal="center"/>
    </xf>
    <xf numFmtId="0" fontId="10" fillId="2" borderId="0" xfId="0" applyFont="1" applyFill="1" applyBorder="1" applyAlignment="1"/>
    <xf numFmtId="0" fontId="10" fillId="5" borderId="0" xfId="0" applyFont="1" applyFill="1" applyBorder="1" applyAlignment="1"/>
    <xf numFmtId="0" fontId="10" fillId="5" borderId="0" xfId="0" applyFont="1" applyFill="1" applyAlignment="1"/>
    <xf numFmtId="0" fontId="9" fillId="5" borderId="0" xfId="0" applyFont="1" applyFill="1" applyAlignment="1"/>
    <xf numFmtId="4" fontId="1" fillId="5" borderId="0" xfId="0" applyNumberFormat="1" applyFont="1" applyFill="1" applyAlignment="1">
      <alignment horizontal="right"/>
    </xf>
    <xf numFmtId="0" fontId="15" fillId="5" borderId="0" xfId="0" applyFont="1" applyFill="1" applyBorder="1"/>
    <xf numFmtId="4" fontId="17" fillId="5" borderId="2" xfId="0" applyNumberFormat="1" applyFont="1" applyFill="1" applyBorder="1" applyAlignment="1">
      <alignment horizontal="center"/>
    </xf>
    <xf numFmtId="4" fontId="20" fillId="6" borderId="1" xfId="0" applyNumberFormat="1" applyFont="1" applyFill="1" applyBorder="1" applyAlignment="1">
      <alignment horizontal="right"/>
    </xf>
    <xf numFmtId="4" fontId="20" fillId="6" borderId="8" xfId="0" applyNumberFormat="1" applyFont="1" applyFill="1" applyBorder="1" applyAlignment="1">
      <alignment horizontal="right"/>
    </xf>
    <xf numFmtId="4" fontId="20" fillId="6" borderId="3" xfId="0" applyNumberFormat="1" applyFont="1" applyFill="1" applyBorder="1" applyAlignment="1">
      <alignment vertical="center"/>
    </xf>
    <xf numFmtId="4" fontId="20" fillId="7" borderId="1" xfId="0" applyNumberFormat="1" applyFont="1" applyFill="1" applyBorder="1" applyAlignment="1">
      <alignment horizontal="right"/>
    </xf>
    <xf numFmtId="4" fontId="20" fillId="7" borderId="8" xfId="0" applyNumberFormat="1" applyFont="1" applyFill="1" applyBorder="1" applyAlignment="1">
      <alignment horizontal="right"/>
    </xf>
    <xf numFmtId="4" fontId="20" fillId="5" borderId="1" xfId="0" applyNumberFormat="1" applyFont="1" applyFill="1" applyBorder="1" applyAlignment="1">
      <alignment horizontal="right"/>
    </xf>
    <xf numFmtId="4" fontId="20" fillId="5" borderId="15" xfId="0" applyNumberFormat="1" applyFont="1" applyFill="1" applyBorder="1" applyAlignment="1">
      <alignment horizontal="right"/>
    </xf>
    <xf numFmtId="4" fontId="20" fillId="6" borderId="3" xfId="0" applyNumberFormat="1" applyFont="1" applyFill="1" applyBorder="1" applyAlignment="1">
      <alignment horizontal="right"/>
    </xf>
    <xf numFmtId="4" fontId="20" fillId="6" borderId="15" xfId="0" applyNumberFormat="1" applyFont="1" applyFill="1" applyBorder="1" applyAlignment="1">
      <alignment horizontal="right"/>
    </xf>
    <xf numFmtId="4" fontId="20" fillId="6" borderId="4" xfId="0" applyNumberFormat="1" applyFont="1" applyFill="1" applyBorder="1" applyAlignment="1">
      <alignment horizontal="right"/>
    </xf>
    <xf numFmtId="4" fontId="20" fillId="6" borderId="18" xfId="0" applyNumberFormat="1" applyFont="1" applyFill="1" applyBorder="1" applyAlignment="1">
      <alignment horizontal="right"/>
    </xf>
    <xf numFmtId="2" fontId="20" fillId="6" borderId="1" xfId="0" applyNumberFormat="1" applyFont="1" applyFill="1" applyBorder="1" applyAlignment="1">
      <alignment horizontal="right"/>
    </xf>
    <xf numFmtId="2" fontId="20" fillId="7" borderId="1" xfId="0" applyNumberFormat="1" applyFont="1" applyFill="1" applyBorder="1" applyAlignment="1">
      <alignment horizontal="right"/>
    </xf>
    <xf numFmtId="4" fontId="20" fillId="7" borderId="3" xfId="0" applyNumberFormat="1" applyFont="1" applyFill="1" applyBorder="1" applyAlignment="1">
      <alignment horizontal="right"/>
    </xf>
    <xf numFmtId="0" fontId="17" fillId="2" borderId="23" xfId="0" applyFont="1" applyFill="1" applyBorder="1" applyAlignment="1">
      <alignment horizontal="center"/>
    </xf>
    <xf numFmtId="4" fontId="17" fillId="2" borderId="25" xfId="0" applyNumberFormat="1" applyFont="1" applyFill="1" applyBorder="1" applyAlignment="1">
      <alignment horizontal="center" vertical="center" wrapText="1"/>
    </xf>
    <xf numFmtId="0" fontId="20" fillId="2" borderId="25" xfId="0" applyFont="1" applyFill="1" applyBorder="1" applyAlignment="1">
      <alignment horizontal="center"/>
    </xf>
    <xf numFmtId="4" fontId="21" fillId="2" borderId="28" xfId="0" applyNumberFormat="1" applyFont="1" applyFill="1" applyBorder="1" applyAlignment="1">
      <alignment horizontal="right"/>
    </xf>
    <xf numFmtId="4" fontId="22" fillId="2" borderId="28" xfId="0" applyNumberFormat="1" applyFont="1" applyFill="1" applyBorder="1" applyAlignment="1">
      <alignment horizontal="center"/>
    </xf>
    <xf numFmtId="0" fontId="20" fillId="2" borderId="28" xfId="0" applyFont="1" applyFill="1" applyBorder="1" applyAlignment="1">
      <alignment horizontal="center"/>
    </xf>
    <xf numFmtId="4" fontId="20" fillId="5" borderId="28" xfId="0" applyNumberFormat="1" applyFont="1" applyFill="1" applyBorder="1" applyAlignment="1">
      <alignment horizontal="center"/>
    </xf>
    <xf numFmtId="0" fontId="22" fillId="0" borderId="28" xfId="0" applyFont="1" applyFill="1" applyBorder="1"/>
    <xf numFmtId="4" fontId="20" fillId="5" borderId="8" xfId="0" applyNumberFormat="1" applyFont="1" applyFill="1" applyBorder="1" applyAlignment="1">
      <alignment horizontal="right"/>
    </xf>
    <xf numFmtId="2" fontId="20" fillId="5" borderId="1" xfId="0" applyNumberFormat="1" applyFont="1" applyFill="1" applyBorder="1" applyAlignment="1">
      <alignment horizontal="right"/>
    </xf>
    <xf numFmtId="4" fontId="20" fillId="7" borderId="15" xfId="0" applyNumberFormat="1" applyFont="1" applyFill="1" applyBorder="1" applyAlignment="1">
      <alignment vertical="center"/>
    </xf>
    <xf numFmtId="4" fontId="20" fillId="5" borderId="28" xfId="0" applyNumberFormat="1" applyFont="1" applyFill="1" applyBorder="1" applyAlignment="1">
      <alignment horizontal="right"/>
    </xf>
    <xf numFmtId="4" fontId="20" fillId="8" borderId="1" xfId="0" applyNumberFormat="1" applyFont="1" applyFill="1" applyBorder="1" applyAlignment="1">
      <alignment horizontal="right"/>
    </xf>
    <xf numFmtId="4" fontId="20" fillId="8" borderId="8" xfId="0" applyNumberFormat="1" applyFont="1" applyFill="1" applyBorder="1" applyAlignment="1">
      <alignment horizontal="right"/>
    </xf>
    <xf numFmtId="4" fontId="23" fillId="5" borderId="28" xfId="0" applyNumberFormat="1" applyFont="1" applyFill="1" applyBorder="1" applyAlignment="1">
      <alignment horizontal="center"/>
    </xf>
    <xf numFmtId="4" fontId="20" fillId="9" borderId="1" xfId="0" applyNumberFormat="1" applyFont="1" applyFill="1" applyBorder="1" applyAlignment="1">
      <alignment horizontal="right"/>
    </xf>
    <xf numFmtId="4" fontId="20" fillId="9" borderId="8" xfId="0" applyNumberFormat="1" applyFont="1" applyFill="1" applyBorder="1" applyAlignment="1">
      <alignment horizontal="right"/>
    </xf>
    <xf numFmtId="4" fontId="20" fillId="9" borderId="28" xfId="0" applyNumberFormat="1" applyFont="1" applyFill="1" applyBorder="1" applyAlignment="1">
      <alignment horizontal="center"/>
    </xf>
    <xf numFmtId="4" fontId="20" fillId="9" borderId="3" xfId="0" applyNumberFormat="1" applyFont="1" applyFill="1" applyBorder="1" applyAlignment="1">
      <alignment vertical="center"/>
    </xf>
    <xf numFmtId="2" fontId="20" fillId="9" borderId="1" xfId="0" applyNumberFormat="1" applyFont="1" applyFill="1" applyBorder="1" applyAlignment="1">
      <alignment horizontal="right"/>
    </xf>
    <xf numFmtId="4" fontId="17" fillId="0" borderId="21" xfId="0" applyNumberFormat="1" applyFont="1" applyFill="1" applyBorder="1" applyAlignment="1">
      <alignment horizontal="center"/>
    </xf>
    <xf numFmtId="4" fontId="20" fillId="0" borderId="1" xfId="0" applyNumberFormat="1" applyFont="1" applyFill="1" applyBorder="1" applyAlignment="1">
      <alignment horizontal="right"/>
    </xf>
    <xf numFmtId="2" fontId="20" fillId="0" borderId="1" xfId="0" applyNumberFormat="1" applyFont="1" applyFill="1" applyBorder="1" applyAlignment="1">
      <alignment horizontal="right"/>
    </xf>
    <xf numFmtId="4" fontId="20" fillId="5" borderId="3" xfId="0" applyNumberFormat="1" applyFont="1" applyFill="1" applyBorder="1" applyAlignment="1">
      <alignment vertical="center"/>
    </xf>
    <xf numFmtId="4" fontId="20" fillId="0" borderId="3" xfId="0" applyNumberFormat="1" applyFont="1" applyFill="1" applyBorder="1" applyAlignment="1">
      <alignment vertical="center"/>
    </xf>
    <xf numFmtId="4" fontId="20" fillId="5" borderId="3" xfId="0" applyNumberFormat="1" applyFont="1" applyFill="1" applyBorder="1" applyAlignment="1">
      <alignment horizontal="right"/>
    </xf>
    <xf numFmtId="4" fontId="20" fillId="0" borderId="3" xfId="0" applyNumberFormat="1" applyFont="1" applyFill="1" applyBorder="1" applyAlignment="1">
      <alignment horizontal="right"/>
    </xf>
    <xf numFmtId="4" fontId="20" fillId="0" borderId="4" xfId="0" applyNumberFormat="1" applyFont="1" applyFill="1" applyBorder="1" applyAlignment="1">
      <alignment horizontal="right"/>
    </xf>
    <xf numFmtId="4" fontId="20" fillId="7" borderId="3" xfId="0" applyNumberFormat="1" applyFont="1" applyFill="1" applyBorder="1" applyAlignment="1">
      <alignment vertical="center"/>
    </xf>
    <xf numFmtId="4" fontId="23" fillId="0" borderId="1" xfId="0" applyNumberFormat="1" applyFont="1" applyFill="1" applyBorder="1" applyAlignment="1">
      <alignment horizontal="right"/>
    </xf>
    <xf numFmtId="4" fontId="23" fillId="7" borderId="1" xfId="0" applyNumberFormat="1" applyFont="1" applyFill="1" applyBorder="1" applyAlignment="1">
      <alignment horizontal="right"/>
    </xf>
    <xf numFmtId="4" fontId="23" fillId="9" borderId="1" xfId="0" applyNumberFormat="1" applyFont="1" applyFill="1" applyBorder="1" applyAlignment="1">
      <alignment horizontal="right"/>
    </xf>
    <xf numFmtId="0" fontId="26" fillId="2" borderId="0" xfId="0" applyFont="1" applyFill="1" applyAlignment="1"/>
    <xf numFmtId="0" fontId="27" fillId="0" borderId="0" xfId="0" applyFont="1" applyFill="1" applyBorder="1" applyAlignment="1">
      <alignment horizontal="center"/>
    </xf>
    <xf numFmtId="0" fontId="27" fillId="5" borderId="0" xfId="0" applyFont="1" applyFill="1" applyBorder="1" applyAlignment="1">
      <alignment horizontal="center"/>
    </xf>
    <xf numFmtId="0" fontId="26" fillId="2" borderId="0" xfId="0" applyFont="1" applyFill="1" applyBorder="1" applyAlignment="1"/>
    <xf numFmtId="0" fontId="29" fillId="2" borderId="0" xfId="0" applyFont="1" applyFill="1" applyBorder="1" applyAlignment="1">
      <alignment horizontal="center" vertical="center"/>
    </xf>
    <xf numFmtId="0" fontId="30" fillId="2" borderId="0" xfId="0" applyFont="1" applyFill="1" applyBorder="1" applyAlignment="1">
      <alignment horizontal="center"/>
    </xf>
    <xf numFmtId="0" fontId="31" fillId="2" borderId="0" xfId="0" applyFont="1" applyFill="1" applyBorder="1" applyAlignment="1"/>
    <xf numFmtId="0" fontId="32" fillId="2" borderId="0" xfId="0" applyFont="1" applyFill="1" applyBorder="1" applyAlignment="1">
      <alignment vertical="center"/>
    </xf>
    <xf numFmtId="0" fontId="31" fillId="2" borderId="0" xfId="0" applyFont="1" applyFill="1" applyBorder="1" applyAlignment="1">
      <alignment vertical="center"/>
    </xf>
    <xf numFmtId="0" fontId="31" fillId="0" borderId="0" xfId="0" applyFont="1" applyFill="1" applyBorder="1" applyAlignment="1">
      <alignment vertical="center"/>
    </xf>
    <xf numFmtId="0" fontId="31" fillId="5" borderId="0" xfId="0" applyFont="1" applyFill="1" applyBorder="1" applyAlignment="1">
      <alignment vertical="center"/>
    </xf>
    <xf numFmtId="0" fontId="21" fillId="0" borderId="5" xfId="0" applyFont="1" applyFill="1" applyBorder="1" applyAlignment="1">
      <alignment horizontal="center"/>
    </xf>
    <xf numFmtId="0" fontId="21" fillId="0" borderId="1" xfId="0" applyFont="1" applyFill="1" applyBorder="1" applyAlignment="1">
      <alignment horizontal="center"/>
    </xf>
    <xf numFmtId="4" fontId="21" fillId="0" borderId="1" xfId="0" applyNumberFormat="1" applyFont="1" applyFill="1" applyBorder="1"/>
    <xf numFmtId="4" fontId="21" fillId="0" borderId="1" xfId="0" applyNumberFormat="1" applyFont="1" applyFill="1" applyBorder="1" applyAlignment="1">
      <alignment horizontal="right"/>
    </xf>
    <xf numFmtId="2" fontId="21" fillId="0" borderId="1" xfId="0" applyNumberFormat="1" applyFont="1" applyFill="1" applyBorder="1"/>
    <xf numFmtId="2" fontId="21" fillId="0" borderId="1" xfId="0" applyNumberFormat="1" applyFont="1" applyFill="1" applyBorder="1" applyAlignment="1">
      <alignment horizontal="right"/>
    </xf>
    <xf numFmtId="0" fontId="21" fillId="0" borderId="3" xfId="0" applyFont="1" applyFill="1" applyBorder="1" applyAlignment="1">
      <alignment horizontal="center" vertical="center"/>
    </xf>
    <xf numFmtId="4" fontId="21" fillId="0" borderId="3" xfId="0" applyNumberFormat="1" applyFont="1" applyFill="1" applyBorder="1" applyAlignment="1">
      <alignment vertical="center"/>
    </xf>
    <xf numFmtId="4" fontId="21" fillId="0" borderId="1" xfId="0" applyNumberFormat="1" applyFont="1" applyFill="1" applyBorder="1" applyAlignment="1">
      <alignment horizontal="right" vertical="center"/>
    </xf>
    <xf numFmtId="2" fontId="21" fillId="0" borderId="3" xfId="0" applyNumberFormat="1" applyFont="1" applyFill="1" applyBorder="1" applyAlignment="1">
      <alignment vertical="center"/>
    </xf>
    <xf numFmtId="0" fontId="21" fillId="5" borderId="5" xfId="0" applyFont="1" applyFill="1" applyBorder="1" applyAlignment="1">
      <alignment horizontal="center"/>
    </xf>
    <xf numFmtId="0" fontId="21" fillId="5" borderId="1" xfId="0" applyFont="1" applyFill="1" applyBorder="1" applyAlignment="1">
      <alignment horizontal="center"/>
    </xf>
    <xf numFmtId="4" fontId="21" fillId="5" borderId="1" xfId="0" applyNumberFormat="1" applyFont="1" applyFill="1" applyBorder="1"/>
    <xf numFmtId="4" fontId="21" fillId="5" borderId="1" xfId="0" applyNumberFormat="1" applyFont="1" applyFill="1" applyBorder="1" applyAlignment="1">
      <alignment horizontal="right"/>
    </xf>
    <xf numFmtId="2" fontId="21" fillId="5" borderId="1" xfId="0" applyNumberFormat="1" applyFont="1" applyFill="1" applyBorder="1"/>
    <xf numFmtId="2" fontId="21" fillId="5" borderId="1" xfId="0" applyNumberFormat="1" applyFont="1" applyFill="1" applyBorder="1" applyAlignment="1">
      <alignment horizontal="right"/>
    </xf>
    <xf numFmtId="0" fontId="21" fillId="5" borderId="6" xfId="0" applyFont="1" applyFill="1" applyBorder="1" applyAlignment="1">
      <alignment horizontal="center"/>
    </xf>
    <xf numFmtId="0" fontId="21" fillId="5" borderId="3" xfId="0" applyFont="1" applyFill="1" applyBorder="1" applyAlignment="1">
      <alignment horizontal="center"/>
    </xf>
    <xf numFmtId="4" fontId="21" fillId="5" borderId="3" xfId="0" applyNumberFormat="1" applyFont="1" applyFill="1" applyBorder="1"/>
    <xf numFmtId="4" fontId="21" fillId="5" borderId="3" xfId="0" applyNumberFormat="1" applyFont="1" applyFill="1" applyBorder="1" applyAlignment="1">
      <alignment horizontal="right"/>
    </xf>
    <xf numFmtId="2" fontId="21" fillId="5" borderId="3" xfId="0" applyNumberFormat="1" applyFont="1" applyFill="1" applyBorder="1"/>
    <xf numFmtId="2" fontId="21" fillId="5" borderId="3" xfId="0" applyNumberFormat="1" applyFont="1" applyFill="1" applyBorder="1" applyAlignment="1">
      <alignment horizontal="right"/>
    </xf>
    <xf numFmtId="0" fontId="21" fillId="0" borderId="6" xfId="0" applyFont="1" applyFill="1" applyBorder="1" applyAlignment="1">
      <alignment horizontal="center"/>
    </xf>
    <xf numFmtId="0" fontId="21" fillId="0" borderId="3" xfId="0" applyFont="1" applyFill="1" applyBorder="1" applyAlignment="1">
      <alignment horizontal="center"/>
    </xf>
    <xf numFmtId="4" fontId="21" fillId="0" borderId="3" xfId="0" applyNumberFormat="1" applyFont="1" applyFill="1" applyBorder="1"/>
    <xf numFmtId="4" fontId="21" fillId="0" borderId="3" xfId="0" applyNumberFormat="1" applyFont="1" applyFill="1" applyBorder="1" applyAlignment="1">
      <alignment horizontal="right"/>
    </xf>
    <xf numFmtId="2" fontId="21" fillId="0" borderId="3" xfId="0" applyNumberFormat="1" applyFont="1" applyFill="1" applyBorder="1"/>
    <xf numFmtId="2" fontId="21" fillId="0" borderId="3" xfId="0" applyNumberFormat="1" applyFont="1" applyFill="1" applyBorder="1" applyAlignment="1">
      <alignment horizontal="right"/>
    </xf>
    <xf numFmtId="0" fontId="21" fillId="0" borderId="7" xfId="0" applyFont="1" applyFill="1" applyBorder="1" applyAlignment="1">
      <alignment horizontal="center"/>
    </xf>
    <xf numFmtId="0" fontId="21" fillId="0" borderId="4" xfId="0" applyFont="1" applyFill="1" applyBorder="1" applyAlignment="1">
      <alignment horizontal="center"/>
    </xf>
    <xf numFmtId="4" fontId="21" fillId="0" borderId="4" xfId="0" applyNumberFormat="1" applyFont="1" applyFill="1" applyBorder="1"/>
    <xf numFmtId="4" fontId="21" fillId="0" borderId="4" xfId="0" applyNumberFormat="1" applyFont="1" applyFill="1" applyBorder="1" applyAlignment="1">
      <alignment horizontal="right"/>
    </xf>
    <xf numFmtId="2" fontId="21" fillId="0" borderId="4" xfId="0" applyNumberFormat="1" applyFont="1" applyFill="1" applyBorder="1"/>
    <xf numFmtId="2" fontId="21" fillId="0" borderId="4" xfId="0" applyNumberFormat="1" applyFont="1" applyFill="1" applyBorder="1" applyAlignment="1">
      <alignment horizontal="right"/>
    </xf>
    <xf numFmtId="0" fontId="21" fillId="7" borderId="5" xfId="0" applyFont="1" applyFill="1" applyBorder="1" applyAlignment="1">
      <alignment horizontal="center"/>
    </xf>
    <xf numFmtId="0" fontId="21" fillId="7" borderId="1" xfId="0" applyFont="1" applyFill="1" applyBorder="1" applyAlignment="1">
      <alignment horizontal="center"/>
    </xf>
    <xf numFmtId="4" fontId="21" fillId="7" borderId="1" xfId="0" applyNumberFormat="1" applyFont="1" applyFill="1" applyBorder="1"/>
    <xf numFmtId="4" fontId="21" fillId="7" borderId="1" xfId="0" applyNumberFormat="1" applyFont="1" applyFill="1" applyBorder="1" applyAlignment="1">
      <alignment horizontal="right"/>
    </xf>
    <xf numFmtId="2" fontId="21" fillId="7" borderId="1" xfId="0" applyNumberFormat="1" applyFont="1" applyFill="1" applyBorder="1"/>
    <xf numFmtId="2" fontId="21" fillId="7" borderId="1" xfId="0" applyNumberFormat="1" applyFont="1" applyFill="1" applyBorder="1" applyAlignment="1">
      <alignment horizontal="right"/>
    </xf>
    <xf numFmtId="0" fontId="21" fillId="9" borderId="5" xfId="0" applyFont="1" applyFill="1" applyBorder="1" applyAlignment="1">
      <alignment horizontal="center"/>
    </xf>
    <xf numFmtId="0" fontId="21" fillId="9" borderId="1" xfId="0" applyFont="1" applyFill="1" applyBorder="1" applyAlignment="1">
      <alignment horizontal="center"/>
    </xf>
    <xf numFmtId="4" fontId="21" fillId="9" borderId="1" xfId="0" applyNumberFormat="1" applyFont="1" applyFill="1" applyBorder="1"/>
    <xf numFmtId="4" fontId="21" fillId="9" borderId="1" xfId="0" applyNumberFormat="1" applyFont="1" applyFill="1" applyBorder="1" applyAlignment="1">
      <alignment horizontal="right"/>
    </xf>
    <xf numFmtId="2" fontId="21" fillId="9" borderId="1" xfId="0" applyNumberFormat="1" applyFont="1" applyFill="1" applyBorder="1"/>
    <xf numFmtId="2" fontId="21" fillId="9" borderId="1" xfId="0" applyNumberFormat="1" applyFont="1" applyFill="1" applyBorder="1" applyAlignment="1">
      <alignment horizontal="right"/>
    </xf>
    <xf numFmtId="0" fontId="21" fillId="5" borderId="6" xfId="0" applyFont="1" applyFill="1" applyBorder="1" applyAlignment="1">
      <alignment horizontal="center" vertical="center"/>
    </xf>
    <xf numFmtId="0" fontId="21" fillId="5" borderId="3" xfId="0" applyFont="1" applyFill="1" applyBorder="1" applyAlignment="1">
      <alignment horizontal="center" vertical="center"/>
    </xf>
    <xf numFmtId="4" fontId="21" fillId="5" borderId="3" xfId="0" applyNumberFormat="1" applyFont="1" applyFill="1" applyBorder="1" applyAlignment="1">
      <alignment vertical="center"/>
    </xf>
    <xf numFmtId="4" fontId="21" fillId="5" borderId="1" xfId="0" applyNumberFormat="1" applyFont="1" applyFill="1" applyBorder="1" applyAlignment="1">
      <alignment horizontal="right" vertical="center"/>
    </xf>
    <xf numFmtId="2" fontId="21" fillId="5" borderId="3" xfId="0" applyNumberFormat="1" applyFont="1" applyFill="1" applyBorder="1" applyAlignment="1">
      <alignment vertical="center"/>
    </xf>
    <xf numFmtId="0" fontId="21" fillId="9" borderId="3" xfId="0" applyFont="1" applyFill="1" applyBorder="1" applyAlignment="1">
      <alignment horizontal="center" vertical="center"/>
    </xf>
    <xf numFmtId="4" fontId="21" fillId="9" borderId="3" xfId="0" applyNumberFormat="1" applyFont="1" applyFill="1" applyBorder="1" applyAlignment="1">
      <alignment vertical="center"/>
    </xf>
    <xf numFmtId="4" fontId="21" fillId="9" borderId="1" xfId="0" applyNumberFormat="1" applyFont="1" applyFill="1" applyBorder="1" applyAlignment="1">
      <alignment horizontal="right" vertical="center"/>
    </xf>
    <xf numFmtId="2" fontId="21" fillId="9" borderId="3" xfId="0" applyNumberFormat="1" applyFont="1" applyFill="1" applyBorder="1" applyAlignment="1">
      <alignment vertical="center"/>
    </xf>
    <xf numFmtId="0" fontId="21" fillId="7" borderId="3" xfId="0" applyFont="1" applyFill="1" applyBorder="1" applyAlignment="1">
      <alignment horizontal="center" vertical="center"/>
    </xf>
    <xf numFmtId="4" fontId="21" fillId="7" borderId="3" xfId="0" applyNumberFormat="1" applyFont="1" applyFill="1" applyBorder="1" applyAlignment="1">
      <alignment vertical="center"/>
    </xf>
    <xf numFmtId="4" fontId="21" fillId="7" borderId="1" xfId="0" applyNumberFormat="1" applyFont="1" applyFill="1" applyBorder="1" applyAlignment="1">
      <alignment horizontal="right" vertical="center"/>
    </xf>
    <xf numFmtId="2" fontId="21" fillId="7" borderId="3" xfId="0" applyNumberFormat="1" applyFont="1" applyFill="1" applyBorder="1" applyAlignment="1">
      <alignment vertical="center"/>
    </xf>
    <xf numFmtId="0" fontId="21" fillId="0" borderId="6" xfId="0" applyFont="1" applyFill="1" applyBorder="1" applyAlignment="1">
      <alignment horizontal="center" vertical="center"/>
    </xf>
    <xf numFmtId="0" fontId="21" fillId="0" borderId="3" xfId="0" applyFont="1" applyFill="1" applyBorder="1" applyAlignment="1">
      <alignment vertical="center"/>
    </xf>
    <xf numFmtId="0" fontId="33" fillId="0" borderId="1" xfId="0" applyFont="1" applyFill="1" applyBorder="1" applyAlignment="1">
      <alignment horizontal="center"/>
    </xf>
    <xf numFmtId="4" fontId="33" fillId="0" borderId="1" xfId="0" applyNumberFormat="1" applyFont="1" applyFill="1" applyBorder="1"/>
    <xf numFmtId="4" fontId="33" fillId="0" borderId="1" xfId="0" applyNumberFormat="1" applyFont="1" applyFill="1" applyBorder="1" applyAlignment="1">
      <alignment horizontal="right"/>
    </xf>
    <xf numFmtId="2" fontId="33" fillId="0" borderId="1" xfId="0" applyNumberFormat="1" applyFont="1" applyFill="1" applyBorder="1"/>
    <xf numFmtId="2" fontId="33" fillId="0" borderId="1" xfId="0" applyNumberFormat="1" applyFont="1" applyFill="1" applyBorder="1" applyAlignment="1">
      <alignment horizontal="right"/>
    </xf>
    <xf numFmtId="0" fontId="33" fillId="7" borderId="1" xfId="0" applyFont="1" applyFill="1" applyBorder="1" applyAlignment="1">
      <alignment horizontal="center"/>
    </xf>
    <xf numFmtId="4" fontId="33" fillId="7" borderId="1" xfId="0" applyNumberFormat="1" applyFont="1" applyFill="1" applyBorder="1"/>
    <xf numFmtId="4" fontId="33" fillId="7" borderId="1" xfId="0" applyNumberFormat="1" applyFont="1" applyFill="1" applyBorder="1" applyAlignment="1">
      <alignment horizontal="right"/>
    </xf>
    <xf numFmtId="2" fontId="33" fillId="7" borderId="1" xfId="0" applyNumberFormat="1" applyFont="1" applyFill="1" applyBorder="1"/>
    <xf numFmtId="2" fontId="33" fillId="7" borderId="1" xfId="0" applyNumberFormat="1" applyFont="1" applyFill="1" applyBorder="1" applyAlignment="1">
      <alignment horizontal="right"/>
    </xf>
    <xf numFmtId="0" fontId="33" fillId="9" borderId="1" xfId="0" applyFont="1" applyFill="1" applyBorder="1" applyAlignment="1">
      <alignment horizontal="center"/>
    </xf>
    <xf numFmtId="4" fontId="33" fillId="9" borderId="1" xfId="0" applyNumberFormat="1" applyFont="1" applyFill="1" applyBorder="1"/>
    <xf numFmtId="4" fontId="33" fillId="9" borderId="1" xfId="0" applyNumberFormat="1" applyFont="1" applyFill="1" applyBorder="1" applyAlignment="1">
      <alignment horizontal="right"/>
    </xf>
    <xf numFmtId="2" fontId="33" fillId="9" borderId="1" xfId="0" applyNumberFormat="1" applyFont="1" applyFill="1" applyBorder="1"/>
    <xf numFmtId="2" fontId="33" fillId="9" borderId="1" xfId="0" applyNumberFormat="1" applyFont="1" applyFill="1" applyBorder="1" applyAlignment="1">
      <alignment horizontal="right"/>
    </xf>
    <xf numFmtId="4" fontId="35" fillId="0" borderId="1" xfId="0" applyNumberFormat="1" applyFont="1" applyFill="1" applyBorder="1" applyAlignment="1">
      <alignment horizontal="center" vertical="center" wrapText="1"/>
    </xf>
    <xf numFmtId="0" fontId="35" fillId="0" borderId="2" xfId="0" applyFont="1" applyFill="1" applyBorder="1" applyAlignment="1">
      <alignment horizontal="center"/>
    </xf>
    <xf numFmtId="4" fontId="35" fillId="0" borderId="2" xfId="0" applyNumberFormat="1" applyFont="1" applyFill="1" applyBorder="1" applyAlignment="1">
      <alignment horizontal="center"/>
    </xf>
    <xf numFmtId="0" fontId="21" fillId="6" borderId="6" xfId="0" applyFont="1" applyFill="1" applyBorder="1" applyAlignment="1">
      <alignment horizontal="center"/>
    </xf>
    <xf numFmtId="0" fontId="21" fillId="6" borderId="3" xfId="0" applyFont="1" applyFill="1" applyBorder="1" applyAlignment="1">
      <alignment horizontal="center"/>
    </xf>
    <xf numFmtId="4" fontId="21" fillId="6" borderId="3" xfId="0" applyNumberFormat="1" applyFont="1" applyFill="1" applyBorder="1"/>
    <xf numFmtId="4" fontId="21" fillId="6" borderId="1" xfId="0" applyNumberFormat="1" applyFont="1" applyFill="1" applyBorder="1" applyAlignment="1">
      <alignment horizontal="right"/>
    </xf>
    <xf numFmtId="2" fontId="21" fillId="6" borderId="3" xfId="0" applyNumberFormat="1" applyFont="1" applyFill="1" applyBorder="1"/>
    <xf numFmtId="2" fontId="21" fillId="6" borderId="3" xfId="0" applyNumberFormat="1" applyFont="1" applyFill="1" applyBorder="1" applyAlignment="1">
      <alignment horizontal="right"/>
    </xf>
    <xf numFmtId="2" fontId="20" fillId="6" borderId="3" xfId="0" applyNumberFormat="1" applyFont="1" applyFill="1" applyBorder="1" applyAlignment="1">
      <alignment horizontal="right"/>
    </xf>
    <xf numFmtId="4" fontId="20" fillId="6" borderId="28" xfId="0" applyNumberFormat="1" applyFont="1" applyFill="1" applyBorder="1" applyAlignment="1">
      <alignment horizontal="center"/>
    </xf>
    <xf numFmtId="0" fontId="33" fillId="6" borderId="3" xfId="0" applyFont="1" applyFill="1" applyBorder="1" applyAlignment="1">
      <alignment horizontal="center" vertical="center"/>
    </xf>
    <xf numFmtId="4" fontId="33" fillId="6" borderId="3" xfId="0" applyNumberFormat="1" applyFont="1" applyFill="1" applyBorder="1" applyAlignment="1">
      <alignment vertical="center"/>
    </xf>
    <xf numFmtId="4" fontId="33" fillId="6" borderId="1" xfId="0" applyNumberFormat="1" applyFont="1" applyFill="1" applyBorder="1" applyAlignment="1">
      <alignment horizontal="right" vertical="center"/>
    </xf>
    <xf numFmtId="2" fontId="33" fillId="6" borderId="3" xfId="0" applyNumberFormat="1" applyFont="1" applyFill="1" applyBorder="1" applyAlignment="1">
      <alignment vertical="center"/>
    </xf>
    <xf numFmtId="2" fontId="23" fillId="6" borderId="3" xfId="0" applyNumberFormat="1" applyFont="1" applyFill="1" applyBorder="1" applyAlignment="1">
      <alignment vertical="center"/>
    </xf>
    <xf numFmtId="4" fontId="23" fillId="6" borderId="3" xfId="0" applyNumberFormat="1" applyFont="1" applyFill="1" applyBorder="1" applyAlignment="1">
      <alignment vertical="center"/>
    </xf>
    <xf numFmtId="2" fontId="23" fillId="6" borderId="1" xfId="0" applyNumberFormat="1" applyFont="1" applyFill="1" applyBorder="1" applyAlignment="1">
      <alignment horizontal="right"/>
    </xf>
    <xf numFmtId="4" fontId="23" fillId="6" borderId="1" xfId="0" applyNumberFormat="1" applyFont="1" applyFill="1" applyBorder="1" applyAlignment="1">
      <alignment horizontal="right"/>
    </xf>
    <xf numFmtId="4" fontId="23" fillId="6" borderId="8" xfId="0" applyNumberFormat="1" applyFont="1" applyFill="1" applyBorder="1" applyAlignment="1">
      <alignment horizontal="right"/>
    </xf>
    <xf numFmtId="4" fontId="23" fillId="6" borderId="28" xfId="0" applyNumberFormat="1" applyFont="1" applyFill="1" applyBorder="1" applyAlignment="1">
      <alignment horizontal="center"/>
    </xf>
    <xf numFmtId="0" fontId="21" fillId="6" borderId="5" xfId="0" applyFont="1" applyFill="1" applyBorder="1" applyAlignment="1">
      <alignment horizontal="center"/>
    </xf>
    <xf numFmtId="0" fontId="21" fillId="6" borderId="1" xfId="0" applyFont="1" applyFill="1" applyBorder="1" applyAlignment="1">
      <alignment horizontal="center"/>
    </xf>
    <xf numFmtId="4" fontId="21" fillId="6" borderId="1" xfId="0" applyNumberFormat="1" applyFont="1" applyFill="1" applyBorder="1"/>
    <xf numFmtId="2" fontId="21" fillId="6" borderId="1" xfId="0" applyNumberFormat="1" applyFont="1" applyFill="1" applyBorder="1"/>
    <xf numFmtId="2" fontId="21" fillId="6" borderId="1" xfId="0" applyNumberFormat="1" applyFont="1" applyFill="1" applyBorder="1" applyAlignment="1">
      <alignment horizontal="right"/>
    </xf>
    <xf numFmtId="0" fontId="21" fillId="6" borderId="31" xfId="0" applyFont="1" applyFill="1" applyBorder="1" applyAlignment="1">
      <alignment horizontal="center"/>
    </xf>
    <xf numFmtId="4" fontId="21" fillId="6" borderId="31" xfId="0" applyNumberFormat="1" applyFont="1" applyFill="1" applyBorder="1"/>
    <xf numFmtId="4" fontId="21" fillId="6" borderId="31" xfId="0" applyNumberFormat="1" applyFont="1" applyFill="1" applyBorder="1" applyAlignment="1">
      <alignment horizontal="right"/>
    </xf>
    <xf numFmtId="2" fontId="21" fillId="6" borderId="31" xfId="0" applyNumberFormat="1" applyFont="1" applyFill="1" applyBorder="1"/>
    <xf numFmtId="2" fontId="21" fillId="6" borderId="31" xfId="0" applyNumberFormat="1" applyFont="1" applyFill="1" applyBorder="1" applyAlignment="1">
      <alignment horizontal="right"/>
    </xf>
    <xf numFmtId="4" fontId="20" fillId="6" borderId="31" xfId="0" applyNumberFormat="1" applyFont="1" applyFill="1" applyBorder="1" applyAlignment="1">
      <alignment horizontal="right"/>
    </xf>
    <xf numFmtId="4" fontId="20" fillId="6" borderId="32" xfId="0" applyNumberFormat="1" applyFont="1" applyFill="1" applyBorder="1" applyAlignment="1">
      <alignment horizontal="center"/>
    </xf>
    <xf numFmtId="4" fontId="20" fillId="7" borderId="28" xfId="0" applyNumberFormat="1" applyFont="1" applyFill="1" applyBorder="1" applyAlignment="1">
      <alignment horizontal="center"/>
    </xf>
    <xf numFmtId="4" fontId="20" fillId="7" borderId="28" xfId="0" applyNumberFormat="1" applyFont="1" applyFill="1" applyBorder="1" applyAlignment="1">
      <alignment horizontal="right"/>
    </xf>
    <xf numFmtId="4" fontId="23" fillId="7" borderId="28" xfId="0" applyNumberFormat="1" applyFont="1" applyFill="1" applyBorder="1" applyAlignment="1">
      <alignment horizontal="center"/>
    </xf>
    <xf numFmtId="0" fontId="20" fillId="0" borderId="24" xfId="0" applyFont="1" applyFill="1" applyBorder="1" applyAlignment="1">
      <alignment horizontal="left"/>
    </xf>
    <xf numFmtId="0" fontId="20" fillId="5" borderId="29" xfId="0" applyFont="1" applyFill="1" applyBorder="1" applyAlignment="1">
      <alignment horizontal="left"/>
    </xf>
    <xf numFmtId="0" fontId="20" fillId="6" borderId="30" xfId="0" applyFont="1" applyFill="1" applyBorder="1" applyAlignment="1">
      <alignment horizontal="left"/>
    </xf>
    <xf numFmtId="0" fontId="23" fillId="0" borderId="24" xfId="0" applyFont="1" applyFill="1" applyBorder="1" applyAlignment="1">
      <alignment horizontal="left"/>
    </xf>
    <xf numFmtId="0" fontId="23" fillId="7" borderId="24" xfId="0" applyFont="1" applyFill="1" applyBorder="1" applyAlignment="1">
      <alignment horizontal="left"/>
    </xf>
    <xf numFmtId="0" fontId="23" fillId="9" borderId="24" xfId="0" applyFont="1" applyFill="1" applyBorder="1" applyAlignment="1">
      <alignment horizontal="left"/>
    </xf>
    <xf numFmtId="0" fontId="20" fillId="9" borderId="24" xfId="0" applyFont="1" applyFill="1" applyBorder="1" applyAlignment="1">
      <alignment horizontal="left"/>
    </xf>
    <xf numFmtId="0" fontId="20" fillId="7" borderId="24" xfId="0" applyFont="1" applyFill="1" applyBorder="1" applyAlignment="1">
      <alignment horizontal="left"/>
    </xf>
    <xf numFmtId="0" fontId="20" fillId="0" borderId="29" xfId="0" applyFont="1" applyFill="1" applyBorder="1" applyAlignment="1">
      <alignment horizontal="left" vertical="center"/>
    </xf>
    <xf numFmtId="0" fontId="20" fillId="5" borderId="29" xfId="0" applyFont="1" applyFill="1" applyBorder="1" applyAlignment="1">
      <alignment horizontal="left" vertical="center"/>
    </xf>
    <xf numFmtId="0" fontId="36" fillId="0" borderId="24" xfId="0" applyFont="1" applyFill="1" applyBorder="1" applyAlignment="1">
      <alignment horizontal="left"/>
    </xf>
    <xf numFmtId="0" fontId="20" fillId="5" borderId="24" xfId="0" applyFont="1" applyFill="1" applyBorder="1" applyAlignment="1">
      <alignment horizontal="left"/>
    </xf>
    <xf numFmtId="0" fontId="20" fillId="9" borderId="29" xfId="0" applyFont="1" applyFill="1" applyBorder="1" applyAlignment="1">
      <alignment horizontal="left" vertical="center"/>
    </xf>
    <xf numFmtId="0" fontId="20" fillId="6" borderId="24" xfId="0" applyFont="1" applyFill="1" applyBorder="1" applyAlignment="1">
      <alignment horizontal="left"/>
    </xf>
    <xf numFmtId="0" fontId="20" fillId="6" borderId="29" xfId="0" applyFont="1" applyFill="1" applyBorder="1" applyAlignment="1">
      <alignment horizontal="left"/>
    </xf>
    <xf numFmtId="0" fontId="23" fillId="6" borderId="29" xfId="0" applyFont="1" applyFill="1" applyBorder="1" applyAlignment="1">
      <alignment horizontal="left" vertical="center"/>
    </xf>
    <xf numFmtId="0" fontId="20" fillId="7" borderId="29" xfId="0" applyFont="1" applyFill="1" applyBorder="1" applyAlignment="1">
      <alignment horizontal="left" vertical="center"/>
    </xf>
    <xf numFmtId="0" fontId="20" fillId="0" borderId="29" xfId="0" applyFont="1" applyFill="1" applyBorder="1" applyAlignment="1">
      <alignment horizontal="left"/>
    </xf>
    <xf numFmtId="0" fontId="20" fillId="0" borderId="27" xfId="0" applyFont="1" applyFill="1" applyBorder="1" applyAlignment="1">
      <alignment horizontal="left"/>
    </xf>
    <xf numFmtId="0" fontId="29" fillId="2" borderId="0" xfId="0" applyFont="1" applyFill="1" applyBorder="1" applyAlignment="1">
      <alignment horizontal="center" vertical="center"/>
    </xf>
    <xf numFmtId="4" fontId="17" fillId="0" borderId="21" xfId="0" applyNumberFormat="1" applyFont="1" applyFill="1" applyBorder="1" applyAlignment="1">
      <alignment horizontal="center"/>
    </xf>
    <xf numFmtId="0" fontId="34" fillId="0" borderId="3" xfId="0" applyFont="1" applyFill="1" applyBorder="1" applyAlignment="1">
      <alignment horizontal="center" vertical="center" wrapText="1"/>
    </xf>
    <xf numFmtId="0" fontId="34" fillId="0" borderId="4" xfId="0" applyFont="1" applyFill="1" applyBorder="1" applyAlignment="1">
      <alignment horizontal="center" vertical="center" wrapText="1"/>
    </xf>
    <xf numFmtId="0" fontId="35" fillId="2" borderId="3" xfId="0" applyFont="1" applyFill="1" applyBorder="1" applyAlignment="1">
      <alignment horizontal="center" vertical="center" wrapText="1"/>
    </xf>
    <xf numFmtId="0" fontId="35" fillId="2" borderId="10" xfId="0" applyFont="1" applyFill="1" applyBorder="1" applyAlignment="1">
      <alignment horizontal="center" vertical="center" wrapText="1"/>
    </xf>
    <xf numFmtId="0" fontId="35" fillId="2" borderId="11" xfId="0" applyFont="1" applyFill="1" applyBorder="1" applyAlignment="1">
      <alignment horizontal="center" vertical="center" wrapText="1"/>
    </xf>
    <xf numFmtId="0" fontId="35" fillId="0" borderId="1" xfId="0" applyFont="1" applyFill="1" applyBorder="1" applyAlignment="1">
      <alignment horizontal="center" vertical="center" wrapText="1"/>
    </xf>
    <xf numFmtId="0" fontId="17" fillId="3" borderId="21" xfId="0" applyFont="1" applyFill="1" applyBorder="1" applyAlignment="1">
      <alignment horizontal="center"/>
    </xf>
    <xf numFmtId="0" fontId="17" fillId="3" borderId="22" xfId="0" applyFont="1" applyFill="1" applyBorder="1" applyAlignment="1">
      <alignment horizontal="center"/>
    </xf>
    <xf numFmtId="0" fontId="17" fillId="0" borderId="19" xfId="0" applyFont="1" applyFill="1" applyBorder="1" applyAlignment="1">
      <alignment horizontal="center"/>
    </xf>
    <xf numFmtId="0" fontId="17" fillId="0" borderId="20" xfId="0" applyFont="1" applyFill="1" applyBorder="1" applyAlignment="1">
      <alignment horizontal="center"/>
    </xf>
    <xf numFmtId="0" fontId="17" fillId="0" borderId="21" xfId="0" applyFont="1" applyFill="1" applyBorder="1" applyAlignment="1">
      <alignment horizontal="center"/>
    </xf>
    <xf numFmtId="0" fontId="35" fillId="2" borderId="1" xfId="0" applyFont="1" applyFill="1" applyBorder="1" applyAlignment="1">
      <alignment horizontal="center" vertical="center" wrapText="1"/>
    </xf>
    <xf numFmtId="0" fontId="35" fillId="2" borderId="2" xfId="0" applyFont="1" applyFill="1" applyBorder="1" applyAlignment="1">
      <alignment horizontal="center" vertical="center" wrapText="1"/>
    </xf>
    <xf numFmtId="0" fontId="35" fillId="2" borderId="24" xfId="0" applyFont="1" applyFill="1" applyBorder="1" applyAlignment="1">
      <alignment horizontal="center" vertical="center" wrapText="1"/>
    </xf>
    <xf numFmtId="0" fontId="35" fillId="2" borderId="26" xfId="0" applyFont="1" applyFill="1" applyBorder="1" applyAlignment="1">
      <alignment horizontal="center" vertical="center" wrapText="1"/>
    </xf>
    <xf numFmtId="4" fontId="35" fillId="0" borderId="1" xfId="0" applyNumberFormat="1" applyFont="1" applyFill="1" applyBorder="1" applyAlignment="1">
      <alignment horizontal="center" vertical="center" wrapText="1"/>
    </xf>
    <xf numFmtId="4" fontId="17" fillId="6" borderId="3" xfId="0" applyNumberFormat="1" applyFont="1" applyFill="1" applyBorder="1" applyAlignment="1">
      <alignment vertical="center" wrapText="1"/>
    </xf>
    <xf numFmtId="4" fontId="17" fillId="6" borderId="10" xfId="0" applyNumberFormat="1" applyFont="1" applyFill="1" applyBorder="1" applyAlignment="1">
      <alignment vertical="center" wrapText="1"/>
    </xf>
    <xf numFmtId="4" fontId="17" fillId="6" borderId="11" xfId="0" applyNumberFormat="1" applyFont="1" applyFill="1" applyBorder="1" applyAlignment="1">
      <alignment vertical="center" wrapText="1"/>
    </xf>
    <xf numFmtId="4" fontId="17" fillId="6" borderId="15" xfId="0" applyNumberFormat="1" applyFont="1" applyFill="1" applyBorder="1" applyAlignment="1">
      <alignment horizontal="center" vertical="center" wrapText="1"/>
    </xf>
    <xf numFmtId="4" fontId="17" fillId="6" borderId="16" xfId="0" applyNumberFormat="1" applyFont="1" applyFill="1" applyBorder="1" applyAlignment="1">
      <alignment horizontal="center" vertical="center" wrapText="1"/>
    </xf>
    <xf numFmtId="4" fontId="17" fillId="6" borderId="17" xfId="0" applyNumberFormat="1" applyFont="1" applyFill="1" applyBorder="1" applyAlignment="1">
      <alignment horizontal="center" vertical="center" wrapText="1"/>
    </xf>
    <xf numFmtId="0" fontId="31" fillId="2" borderId="0" xfId="0" applyFont="1" applyFill="1" applyAlignment="1">
      <alignment horizontal="center"/>
    </xf>
    <xf numFmtId="0" fontId="28" fillId="5" borderId="0" xfId="0" applyFont="1" applyFill="1" applyBorder="1" applyAlignment="1">
      <alignment horizontal="left"/>
    </xf>
    <xf numFmtId="0" fontId="28" fillId="5" borderId="0" xfId="0" applyFont="1" applyFill="1" applyBorder="1" applyAlignment="1"/>
    <xf numFmtId="0" fontId="20" fillId="0" borderId="8" xfId="0" applyFont="1" applyFill="1" applyBorder="1" applyAlignment="1">
      <alignment horizontal="center"/>
    </xf>
    <xf numFmtId="0" fontId="20" fillId="0" borderId="9" xfId="0" applyFont="1" applyFill="1" applyBorder="1" applyAlignment="1">
      <alignment horizontal="center"/>
    </xf>
    <xf numFmtId="0" fontId="19" fillId="0" borderId="24" xfId="0" applyFont="1" applyFill="1" applyBorder="1" applyAlignment="1">
      <alignment horizontal="center"/>
    </xf>
    <xf numFmtId="0" fontId="19" fillId="0" borderId="5" xfId="0" applyFont="1" applyFill="1" applyBorder="1" applyAlignment="1">
      <alignment horizontal="center"/>
    </xf>
    <xf numFmtId="0" fontId="19" fillId="0" borderId="1" xfId="0" applyFont="1" applyFill="1" applyBorder="1" applyAlignment="1">
      <alignment horizontal="center"/>
    </xf>
    <xf numFmtId="0" fontId="20" fillId="0" borderId="12" xfId="0" applyFont="1" applyFill="1" applyBorder="1" applyAlignment="1">
      <alignment horizontal="center"/>
    </xf>
    <xf numFmtId="0" fontId="20" fillId="0" borderId="13" xfId="0" applyFont="1" applyFill="1" applyBorder="1" applyAlignment="1">
      <alignment horizontal="center"/>
    </xf>
    <xf numFmtId="0" fontId="35" fillId="0" borderId="3" xfId="0" applyFont="1" applyFill="1" applyBorder="1" applyAlignment="1">
      <alignment horizontal="center" wrapText="1"/>
    </xf>
    <xf numFmtId="0" fontId="35" fillId="0" borderId="4" xfId="0" applyFont="1" applyFill="1" applyBorder="1" applyAlignment="1">
      <alignment horizontal="center" wrapText="1"/>
    </xf>
    <xf numFmtId="0" fontId="19" fillId="0" borderId="27" xfId="0" applyFont="1" applyFill="1" applyBorder="1" applyAlignment="1">
      <alignment horizontal="center"/>
    </xf>
    <xf numFmtId="0" fontId="19" fillId="0" borderId="7" xfId="0" applyFont="1" applyFill="1" applyBorder="1" applyAlignment="1">
      <alignment horizontal="center"/>
    </xf>
    <xf numFmtId="0" fontId="19" fillId="0" borderId="4" xfId="0" applyFont="1" applyFill="1" applyBorder="1" applyAlignment="1">
      <alignment horizontal="center"/>
    </xf>
    <xf numFmtId="0" fontId="25" fillId="0" borderId="24" xfId="0" applyFont="1" applyFill="1" applyBorder="1" applyAlignment="1">
      <alignment horizontal="center"/>
    </xf>
    <xf numFmtId="0" fontId="25" fillId="0" borderId="5" xfId="0" applyFont="1" applyFill="1" applyBorder="1" applyAlignment="1">
      <alignment horizontal="center"/>
    </xf>
    <xf numFmtId="0" fontId="25" fillId="0" borderId="1" xfId="0" applyFont="1" applyFill="1" applyBorder="1" applyAlignment="1">
      <alignment horizontal="center"/>
    </xf>
    <xf numFmtId="4" fontId="17" fillId="5" borderId="1" xfId="0" applyNumberFormat="1" applyFont="1" applyFill="1" applyBorder="1" applyAlignment="1">
      <alignment horizontal="center" vertical="center" wrapText="1"/>
    </xf>
    <xf numFmtId="4" fontId="35" fillId="6" borderId="3" xfId="0" applyNumberFormat="1" applyFont="1" applyFill="1" applyBorder="1" applyAlignment="1">
      <alignment horizontal="center" vertical="center" wrapText="1"/>
    </xf>
    <xf numFmtId="4" fontId="35" fillId="6" borderId="10" xfId="0" applyNumberFormat="1" applyFont="1" applyFill="1" applyBorder="1" applyAlignment="1">
      <alignment horizontal="center" vertical="center" wrapText="1"/>
    </xf>
    <xf numFmtId="4" fontId="35" fillId="6" borderId="11" xfId="0" applyNumberFormat="1" applyFont="1" applyFill="1" applyBorder="1" applyAlignment="1">
      <alignment horizontal="center" vertical="center" wrapText="1"/>
    </xf>
    <xf numFmtId="0" fontId="24" fillId="0" borderId="24" xfId="0" applyFont="1" applyFill="1" applyBorder="1" applyAlignment="1">
      <alignment horizontal="center"/>
    </xf>
    <xf numFmtId="0" fontId="24" fillId="0" borderId="5" xfId="0" applyFont="1" applyFill="1" applyBorder="1" applyAlignment="1">
      <alignment horizontal="center"/>
    </xf>
    <xf numFmtId="0" fontId="24" fillId="0" borderId="1" xfId="0" applyFont="1" applyFill="1" applyBorder="1" applyAlignment="1">
      <alignment horizontal="center"/>
    </xf>
    <xf numFmtId="0" fontId="16" fillId="5" borderId="0" xfId="0" applyFont="1" applyFill="1" applyBorder="1" applyAlignment="1">
      <alignment horizontal="center"/>
    </xf>
    <xf numFmtId="0" fontId="16" fillId="3" borderId="0" xfId="0" applyFont="1" applyFill="1" applyBorder="1" applyAlignment="1">
      <alignment horizontal="center"/>
    </xf>
    <xf numFmtId="0" fontId="30" fillId="0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99"/>
      <color rgb="FFFF3399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152400</xdr:colOff>
      <xdr:row>0</xdr:row>
      <xdr:rowOff>19049</xdr:rowOff>
    </xdr:from>
    <xdr:to>
      <xdr:col>9</xdr:col>
      <xdr:colOff>400050</xdr:colOff>
      <xdr:row>5</xdr:row>
      <xdr:rowOff>57149</xdr:rowOff>
    </xdr:to>
    <xdr:pic>
      <xdr:nvPicPr>
        <xdr:cNvPr id="1381" name="Картина 2" descr="Logo_LilyBeach_BMP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267200" y="19049"/>
          <a:ext cx="1752600" cy="1171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14"/>
  </sheetPr>
  <dimension ref="A1:AS1024"/>
  <sheetViews>
    <sheetView tabSelected="1" topLeftCell="A114" workbookViewId="0">
      <selection activeCell="R125" sqref="R125"/>
    </sheetView>
  </sheetViews>
  <sheetFormatPr defaultRowHeight="12.75"/>
  <cols>
    <col min="1" max="1" width="23.140625" style="4" customWidth="1"/>
    <col min="2" max="2" width="8.5703125" style="4" customWidth="1"/>
    <col min="3" max="3" width="18.7109375" style="8" customWidth="1"/>
    <col min="4" max="4" width="16.7109375" style="3" customWidth="1"/>
    <col min="5" max="5" width="10.85546875" style="2" customWidth="1"/>
    <col min="6" max="6" width="6.42578125" style="2" hidden="1" customWidth="1"/>
    <col min="7" max="7" width="13" style="2" hidden="1" customWidth="1"/>
    <col min="8" max="8" width="12.140625" style="2" customWidth="1"/>
    <col min="9" max="9" width="10.42578125" style="2" customWidth="1"/>
    <col min="10" max="10" width="11.85546875" style="2" customWidth="1"/>
    <col min="11" max="11" width="17.28515625" style="30" customWidth="1"/>
    <col min="12" max="12" width="11.140625" style="7" hidden="1" customWidth="1"/>
    <col min="13" max="13" width="1.85546875" style="7" hidden="1" customWidth="1"/>
    <col min="14" max="14" width="11.85546875" style="7" hidden="1" customWidth="1"/>
    <col min="15" max="15" width="15" style="7" customWidth="1"/>
    <col min="16" max="16384" width="9.140625" style="1"/>
  </cols>
  <sheetData>
    <row r="1" spans="1:45" s="9" customFormat="1" ht="18" customHeight="1">
      <c r="A1" s="91"/>
      <c r="B1" s="91"/>
      <c r="C1" s="91"/>
      <c r="D1" s="257"/>
      <c r="E1" s="257"/>
      <c r="F1" s="257"/>
      <c r="G1" s="257"/>
      <c r="H1" s="257"/>
      <c r="I1" s="257"/>
      <c r="J1" s="257"/>
      <c r="K1" s="257"/>
      <c r="L1" s="92"/>
      <c r="M1" s="258"/>
      <c r="N1" s="258"/>
      <c r="O1" s="93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</row>
    <row r="2" spans="1:45" s="9" customFormat="1" ht="18" customHeight="1">
      <c r="A2" s="91"/>
      <c r="B2" s="91"/>
      <c r="C2" s="91"/>
      <c r="D2" s="257"/>
      <c r="E2" s="257"/>
      <c r="F2" s="257"/>
      <c r="G2" s="257"/>
      <c r="H2" s="257"/>
      <c r="I2" s="257"/>
      <c r="J2" s="257"/>
      <c r="K2" s="257"/>
      <c r="L2" s="92"/>
      <c r="M2" s="258"/>
      <c r="N2" s="258"/>
      <c r="O2" s="93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</row>
    <row r="3" spans="1:45" s="9" customFormat="1" ht="18.75" customHeight="1">
      <c r="A3" s="91"/>
      <c r="B3" s="91"/>
      <c r="C3" s="91"/>
      <c r="D3" s="257"/>
      <c r="E3" s="257"/>
      <c r="F3" s="257"/>
      <c r="G3" s="257"/>
      <c r="H3" s="257"/>
      <c r="I3" s="257"/>
      <c r="J3" s="257"/>
      <c r="K3" s="257"/>
      <c r="L3" s="92"/>
      <c r="M3" s="258"/>
      <c r="N3" s="258"/>
      <c r="O3" s="93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</row>
    <row r="4" spans="1:45" s="9" customFormat="1" ht="17.25" customHeight="1">
      <c r="A4" s="91"/>
      <c r="B4" s="91"/>
      <c r="C4" s="91"/>
      <c r="D4" s="257"/>
      <c r="E4" s="257"/>
      <c r="F4" s="257"/>
      <c r="G4" s="257"/>
      <c r="H4" s="257"/>
      <c r="I4" s="257"/>
      <c r="J4" s="257"/>
      <c r="K4" s="257"/>
      <c r="L4" s="92"/>
      <c r="M4" s="258"/>
      <c r="N4" s="258"/>
      <c r="O4" s="93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</row>
    <row r="5" spans="1:45" s="9" customFormat="1" ht="17.25" customHeight="1">
      <c r="A5" s="91"/>
      <c r="B5" s="91"/>
      <c r="C5" s="91"/>
      <c r="D5" s="257"/>
      <c r="E5" s="257"/>
      <c r="F5" s="257"/>
      <c r="G5" s="257"/>
      <c r="H5" s="257"/>
      <c r="I5" s="257"/>
      <c r="J5" s="257"/>
      <c r="K5" s="257"/>
      <c r="L5" s="92"/>
      <c r="M5" s="259"/>
      <c r="N5" s="259"/>
      <c r="O5" s="93"/>
      <c r="T5" s="28"/>
      <c r="U5" s="28"/>
      <c r="V5" s="28"/>
      <c r="W5" s="28"/>
      <c r="X5" s="28"/>
      <c r="Y5" s="28"/>
      <c r="Z5" s="28"/>
      <c r="AA5" s="28"/>
      <c r="AB5" s="28"/>
      <c r="AC5" s="28"/>
      <c r="AD5" s="28"/>
      <c r="AE5" s="28"/>
      <c r="AF5" s="28"/>
      <c r="AG5" s="28"/>
    </row>
    <row r="6" spans="1:45" s="9" customFormat="1" ht="46.5" customHeight="1" thickBot="1">
      <c r="A6" s="94"/>
      <c r="B6" s="94"/>
      <c r="C6" s="94"/>
      <c r="D6" s="97"/>
      <c r="E6" s="98" t="s">
        <v>140</v>
      </c>
      <c r="F6" s="99"/>
      <c r="G6" s="99"/>
      <c r="H6" s="99"/>
      <c r="I6" s="99"/>
      <c r="J6" s="100"/>
      <c r="K6" s="101"/>
      <c r="L6" s="233"/>
      <c r="M6" s="233"/>
      <c r="N6" s="233"/>
      <c r="O6" s="95"/>
      <c r="P6" s="10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</row>
    <row r="7" spans="1:45" ht="15.75" customHeight="1">
      <c r="A7" s="243"/>
      <c r="B7" s="244"/>
      <c r="C7" s="245"/>
      <c r="D7" s="245"/>
      <c r="E7" s="245"/>
      <c r="F7" s="245"/>
      <c r="G7" s="245"/>
      <c r="H7" s="245"/>
      <c r="I7" s="245"/>
      <c r="J7" s="234"/>
      <c r="K7" s="234"/>
      <c r="L7" s="79"/>
      <c r="M7" s="241" t="s">
        <v>141</v>
      </c>
      <c r="N7" s="242"/>
      <c r="O7" s="59"/>
      <c r="P7" s="31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</row>
    <row r="8" spans="1:45" s="5" customFormat="1" ht="13.5" customHeight="1">
      <c r="A8" s="248" t="s">
        <v>92</v>
      </c>
      <c r="B8" s="237" t="s">
        <v>126</v>
      </c>
      <c r="C8" s="246" t="s">
        <v>94</v>
      </c>
      <c r="D8" s="246" t="s">
        <v>93</v>
      </c>
      <c r="E8" s="240" t="s">
        <v>95</v>
      </c>
      <c r="F8" s="240" t="s">
        <v>0</v>
      </c>
      <c r="G8" s="178"/>
      <c r="H8" s="235" t="s">
        <v>144</v>
      </c>
      <c r="I8" s="267" t="s">
        <v>96</v>
      </c>
      <c r="J8" s="250" t="s">
        <v>97</v>
      </c>
      <c r="K8" s="276" t="s">
        <v>98</v>
      </c>
      <c r="L8" s="251" t="s">
        <v>98</v>
      </c>
      <c r="M8" s="275" t="s">
        <v>97</v>
      </c>
      <c r="N8" s="254" t="s">
        <v>98</v>
      </c>
      <c r="O8" s="60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</row>
    <row r="9" spans="1:45" s="5" customFormat="1" ht="21.75" customHeight="1">
      <c r="A9" s="248"/>
      <c r="B9" s="238"/>
      <c r="C9" s="246"/>
      <c r="D9" s="246"/>
      <c r="E9" s="240"/>
      <c r="F9" s="240"/>
      <c r="G9" s="178"/>
      <c r="H9" s="236"/>
      <c r="I9" s="268"/>
      <c r="J9" s="250"/>
      <c r="K9" s="277"/>
      <c r="L9" s="252"/>
      <c r="M9" s="275"/>
      <c r="N9" s="255"/>
      <c r="O9" s="60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</row>
    <row r="10" spans="1:45" s="5" customFormat="1" ht="24" customHeight="1" thickBot="1">
      <c r="A10" s="249"/>
      <c r="B10" s="239"/>
      <c r="C10" s="247"/>
      <c r="D10" s="247"/>
      <c r="E10" s="179" t="s">
        <v>1</v>
      </c>
      <c r="F10" s="179" t="s">
        <v>1</v>
      </c>
      <c r="G10" s="180"/>
      <c r="H10" s="179" t="s">
        <v>1</v>
      </c>
      <c r="I10" s="179" t="s">
        <v>1</v>
      </c>
      <c r="J10" s="180" t="s">
        <v>99</v>
      </c>
      <c r="K10" s="278"/>
      <c r="L10" s="253"/>
      <c r="M10" s="44" t="s">
        <v>99</v>
      </c>
      <c r="N10" s="256"/>
      <c r="O10" s="60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</row>
    <row r="11" spans="1:45" s="5" customFormat="1" ht="24.75" customHeight="1" thickTop="1">
      <c r="A11" s="269" t="s">
        <v>100</v>
      </c>
      <c r="B11" s="270"/>
      <c r="C11" s="271"/>
      <c r="D11" s="271"/>
      <c r="E11" s="271"/>
      <c r="F11" s="271"/>
      <c r="G11" s="271"/>
      <c r="H11" s="271"/>
      <c r="I11" s="271"/>
      <c r="J11" s="265"/>
      <c r="K11" s="266"/>
      <c r="L11" s="266"/>
      <c r="M11" s="266"/>
      <c r="N11" s="266"/>
      <c r="O11" s="61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</row>
    <row r="12" spans="1:45" s="5" customFormat="1" ht="17.25" customHeight="1">
      <c r="A12" s="272" t="s">
        <v>122</v>
      </c>
      <c r="B12" s="273"/>
      <c r="C12" s="274"/>
      <c r="D12" s="274"/>
      <c r="E12" s="274"/>
      <c r="F12" s="274"/>
      <c r="G12" s="274"/>
      <c r="H12" s="274"/>
      <c r="I12" s="274"/>
      <c r="J12" s="260"/>
      <c r="K12" s="261"/>
      <c r="L12" s="261"/>
      <c r="M12" s="261"/>
      <c r="N12" s="261"/>
      <c r="O12" s="61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</row>
    <row r="13" spans="1:45" s="5" customFormat="1" ht="17.25" customHeight="1">
      <c r="A13" s="220" t="s">
        <v>2</v>
      </c>
      <c r="B13" s="142">
        <v>2</v>
      </c>
      <c r="C13" s="143" t="s">
        <v>83</v>
      </c>
      <c r="D13" s="143" t="s">
        <v>84</v>
      </c>
      <c r="E13" s="144">
        <v>60.62</v>
      </c>
      <c r="F13" s="145"/>
      <c r="G13" s="145">
        <f t="shared" ref="G13:G41" si="0">E13+F13</f>
        <v>60.62</v>
      </c>
      <c r="H13" s="146">
        <v>9.1072766815729338</v>
      </c>
      <c r="I13" s="147">
        <f t="shared" ref="I13:I41" si="1">H13+E13</f>
        <v>69.727276681572931</v>
      </c>
      <c r="J13" s="74">
        <v>750</v>
      </c>
      <c r="K13" s="74">
        <v>52300</v>
      </c>
      <c r="L13" s="74">
        <v>71300</v>
      </c>
      <c r="M13" s="74">
        <f>0.91*J13</f>
        <v>682.5</v>
      </c>
      <c r="N13" s="75">
        <v>67600</v>
      </c>
      <c r="O13" s="76" t="s">
        <v>143</v>
      </c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</row>
    <row r="14" spans="1:45" s="5" customFormat="1" ht="21" customHeight="1">
      <c r="A14" s="220" t="s">
        <v>3</v>
      </c>
      <c r="B14" s="142">
        <v>2</v>
      </c>
      <c r="C14" s="143" t="s">
        <v>83</v>
      </c>
      <c r="D14" s="143" t="s">
        <v>84</v>
      </c>
      <c r="E14" s="144">
        <v>60.3</v>
      </c>
      <c r="F14" s="145"/>
      <c r="G14" s="145">
        <f t="shared" si="0"/>
        <v>60.3</v>
      </c>
      <c r="H14" s="146">
        <v>9.0592013180278439</v>
      </c>
      <c r="I14" s="147">
        <f t="shared" si="1"/>
        <v>69.359201318027843</v>
      </c>
      <c r="J14" s="74">
        <v>750</v>
      </c>
      <c r="K14" s="74">
        <v>52100</v>
      </c>
      <c r="L14" s="74">
        <v>71000</v>
      </c>
      <c r="M14" s="74">
        <f t="shared" ref="M14:M23" si="2">0.91*J14</f>
        <v>682.5</v>
      </c>
      <c r="N14" s="75">
        <v>67300</v>
      </c>
      <c r="O14" s="76" t="s">
        <v>143</v>
      </c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</row>
    <row r="15" spans="1:45" s="5" customFormat="1" ht="15">
      <c r="A15" s="214" t="s">
        <v>12</v>
      </c>
      <c r="B15" s="102">
        <v>2</v>
      </c>
      <c r="C15" s="103" t="s">
        <v>86</v>
      </c>
      <c r="D15" s="103" t="s">
        <v>84</v>
      </c>
      <c r="E15" s="104">
        <v>37.75</v>
      </c>
      <c r="F15" s="105"/>
      <c r="G15" s="105">
        <f t="shared" si="0"/>
        <v>37.75</v>
      </c>
      <c r="H15" s="106">
        <v>5.6713905432098031</v>
      </c>
      <c r="I15" s="107">
        <f t="shared" si="1"/>
        <v>43.421390543209803</v>
      </c>
      <c r="J15" s="80">
        <v>1050</v>
      </c>
      <c r="K15" s="45">
        <v>45600</v>
      </c>
      <c r="L15" s="45">
        <v>44400</v>
      </c>
      <c r="M15" s="50">
        <f t="shared" si="2"/>
        <v>955.5</v>
      </c>
      <c r="N15" s="46">
        <v>42100</v>
      </c>
      <c r="O15" s="62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</row>
    <row r="16" spans="1:45" s="5" customFormat="1" ht="15">
      <c r="A16" s="214" t="s">
        <v>4</v>
      </c>
      <c r="B16" s="102">
        <v>2</v>
      </c>
      <c r="C16" s="103" t="s">
        <v>83</v>
      </c>
      <c r="D16" s="103" t="s">
        <v>85</v>
      </c>
      <c r="E16" s="104">
        <v>55.85</v>
      </c>
      <c r="F16" s="105"/>
      <c r="G16" s="105">
        <f t="shared" si="0"/>
        <v>55.85</v>
      </c>
      <c r="H16" s="106">
        <v>8.3906532937289402</v>
      </c>
      <c r="I16" s="107">
        <f t="shared" si="1"/>
        <v>64.24065329372894</v>
      </c>
      <c r="J16" s="80">
        <v>1100</v>
      </c>
      <c r="K16" s="45">
        <v>70700</v>
      </c>
      <c r="L16" s="45">
        <v>67900</v>
      </c>
      <c r="M16" s="50">
        <f t="shared" si="2"/>
        <v>1001</v>
      </c>
      <c r="N16" s="46">
        <v>64300</v>
      </c>
      <c r="O16" s="62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</row>
    <row r="17" spans="1:45" s="5" customFormat="1" ht="14.25" customHeight="1">
      <c r="A17" s="223" t="s">
        <v>5</v>
      </c>
      <c r="B17" s="148">
        <v>2</v>
      </c>
      <c r="C17" s="149" t="s">
        <v>83</v>
      </c>
      <c r="D17" s="149" t="s">
        <v>85</v>
      </c>
      <c r="E17" s="150">
        <v>54.9</v>
      </c>
      <c r="F17" s="151"/>
      <c r="G17" s="151">
        <f>E17+F17</f>
        <v>54.9</v>
      </c>
      <c r="H17" s="152">
        <v>8.2479295582044561</v>
      </c>
      <c r="I17" s="152">
        <f>H17+E17</f>
        <v>63.147929558204453</v>
      </c>
      <c r="J17" s="50">
        <v>1100</v>
      </c>
      <c r="K17" s="45">
        <v>69500</v>
      </c>
      <c r="L17" s="71">
        <v>66900</v>
      </c>
      <c r="M17" s="71">
        <f t="shared" si="2"/>
        <v>1001</v>
      </c>
      <c r="N17" s="72">
        <v>63300</v>
      </c>
      <c r="O17" s="73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</row>
    <row r="18" spans="1:45" s="5" customFormat="1" ht="15" customHeight="1">
      <c r="A18" s="214" t="s">
        <v>6</v>
      </c>
      <c r="B18" s="102">
        <v>2</v>
      </c>
      <c r="C18" s="103" t="s">
        <v>83</v>
      </c>
      <c r="D18" s="103" t="s">
        <v>85</v>
      </c>
      <c r="E18" s="104">
        <v>54.9</v>
      </c>
      <c r="F18" s="105"/>
      <c r="G18" s="105">
        <f t="shared" si="0"/>
        <v>54.9</v>
      </c>
      <c r="H18" s="106">
        <v>8.2479295582044561</v>
      </c>
      <c r="I18" s="107">
        <f t="shared" si="1"/>
        <v>63.147929558204453</v>
      </c>
      <c r="J18" s="80">
        <v>1100</v>
      </c>
      <c r="K18" s="45">
        <v>69500</v>
      </c>
      <c r="L18" s="45">
        <v>66700</v>
      </c>
      <c r="M18" s="50">
        <f t="shared" si="2"/>
        <v>1001</v>
      </c>
      <c r="N18" s="46">
        <v>63300</v>
      </c>
      <c r="O18" s="62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</row>
    <row r="19" spans="1:45" s="5" customFormat="1" ht="15">
      <c r="A19" s="214" t="s">
        <v>7</v>
      </c>
      <c r="B19" s="102">
        <v>2</v>
      </c>
      <c r="C19" s="103" t="s">
        <v>83</v>
      </c>
      <c r="D19" s="103" t="s">
        <v>85</v>
      </c>
      <c r="E19" s="104">
        <v>54.9</v>
      </c>
      <c r="F19" s="105"/>
      <c r="G19" s="105">
        <f t="shared" si="0"/>
        <v>54.9</v>
      </c>
      <c r="H19" s="106">
        <v>8.2479295582044561</v>
      </c>
      <c r="I19" s="107">
        <f t="shared" si="1"/>
        <v>63.147929558204453</v>
      </c>
      <c r="J19" s="80">
        <v>1100</v>
      </c>
      <c r="K19" s="45">
        <v>69500</v>
      </c>
      <c r="L19" s="45">
        <v>66700</v>
      </c>
      <c r="M19" s="50">
        <f t="shared" si="2"/>
        <v>1001</v>
      </c>
      <c r="N19" s="46">
        <v>63300</v>
      </c>
      <c r="O19" s="62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</row>
    <row r="20" spans="1:45" s="5" customFormat="1" ht="15">
      <c r="A20" s="225" t="s">
        <v>8</v>
      </c>
      <c r="B20" s="112">
        <v>2</v>
      </c>
      <c r="C20" s="113" t="s">
        <v>83</v>
      </c>
      <c r="D20" s="113" t="s">
        <v>85</v>
      </c>
      <c r="E20" s="114">
        <v>54.19</v>
      </c>
      <c r="F20" s="115"/>
      <c r="G20" s="115">
        <f t="shared" si="0"/>
        <v>54.19</v>
      </c>
      <c r="H20" s="116">
        <v>8.141262345338788</v>
      </c>
      <c r="I20" s="117">
        <f t="shared" si="1"/>
        <v>62.331262345338786</v>
      </c>
      <c r="J20" s="50">
        <v>1100</v>
      </c>
      <c r="K20" s="45">
        <v>68600</v>
      </c>
      <c r="L20" s="50">
        <v>65800</v>
      </c>
      <c r="M20" s="50">
        <f t="shared" si="2"/>
        <v>1001</v>
      </c>
      <c r="N20" s="67">
        <v>62400</v>
      </c>
      <c r="O20" s="70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</row>
    <row r="21" spans="1:45" s="5" customFormat="1" ht="15">
      <c r="A21" s="225" t="s">
        <v>9</v>
      </c>
      <c r="B21" s="112">
        <v>2</v>
      </c>
      <c r="C21" s="113" t="s">
        <v>89</v>
      </c>
      <c r="D21" s="113" t="s">
        <v>85</v>
      </c>
      <c r="E21" s="114">
        <v>67.75</v>
      </c>
      <c r="F21" s="115"/>
      <c r="G21" s="115">
        <f t="shared" si="0"/>
        <v>67.75</v>
      </c>
      <c r="H21" s="116">
        <v>10.178455875561964</v>
      </c>
      <c r="I21" s="117">
        <f t="shared" si="1"/>
        <v>77.928455875561966</v>
      </c>
      <c r="J21" s="50">
        <v>1150</v>
      </c>
      <c r="K21" s="45">
        <v>89700</v>
      </c>
      <c r="L21" s="45">
        <v>82300</v>
      </c>
      <c r="M21" s="50">
        <f t="shared" si="2"/>
        <v>1046.5</v>
      </c>
      <c r="N21" s="46">
        <v>78000</v>
      </c>
      <c r="O21" s="65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</row>
    <row r="22" spans="1:45" s="5" customFormat="1" ht="15">
      <c r="A22" s="226" t="s">
        <v>10</v>
      </c>
      <c r="B22" s="153">
        <v>2</v>
      </c>
      <c r="C22" s="153" t="s">
        <v>83</v>
      </c>
      <c r="D22" s="153" t="s">
        <v>84</v>
      </c>
      <c r="E22" s="154">
        <v>47.9</v>
      </c>
      <c r="F22" s="155"/>
      <c r="G22" s="155">
        <f>E22+F22</f>
        <v>47.9</v>
      </c>
      <c r="H22" s="156">
        <v>7.1962809806556178</v>
      </c>
      <c r="I22" s="156">
        <f>H22+E22</f>
        <v>55.096280980655614</v>
      </c>
      <c r="J22" s="77">
        <v>750</v>
      </c>
      <c r="K22" s="77">
        <v>41400</v>
      </c>
      <c r="L22" s="74">
        <v>55500</v>
      </c>
      <c r="M22" s="74">
        <f t="shared" si="2"/>
        <v>682.5</v>
      </c>
      <c r="N22" s="75">
        <v>52600</v>
      </c>
      <c r="O22" s="76" t="s">
        <v>143</v>
      </c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</row>
    <row r="23" spans="1:45" s="5" customFormat="1" ht="15">
      <c r="A23" s="220" t="s">
        <v>11</v>
      </c>
      <c r="B23" s="142">
        <v>2</v>
      </c>
      <c r="C23" s="143" t="s">
        <v>83</v>
      </c>
      <c r="D23" s="143" t="s">
        <v>84</v>
      </c>
      <c r="E23" s="144">
        <v>59.54</v>
      </c>
      <c r="F23" s="145"/>
      <c r="G23" s="145">
        <f t="shared" si="0"/>
        <v>59.54</v>
      </c>
      <c r="H23" s="146">
        <v>8.9450223296082569</v>
      </c>
      <c r="I23" s="147">
        <f t="shared" si="1"/>
        <v>68.485022329608256</v>
      </c>
      <c r="J23" s="74">
        <v>750</v>
      </c>
      <c r="K23" s="74">
        <v>51400</v>
      </c>
      <c r="L23" s="74">
        <v>70000</v>
      </c>
      <c r="M23" s="74">
        <f t="shared" si="2"/>
        <v>682.5</v>
      </c>
      <c r="N23" s="75">
        <v>66400</v>
      </c>
      <c r="O23" s="76" t="s">
        <v>143</v>
      </c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</row>
    <row r="24" spans="1:45" s="5" customFormat="1" ht="19.5" customHeight="1">
      <c r="A24" s="272" t="s">
        <v>120</v>
      </c>
      <c r="B24" s="273"/>
      <c r="C24" s="274"/>
      <c r="D24" s="274"/>
      <c r="E24" s="274"/>
      <c r="F24" s="274"/>
      <c r="G24" s="274"/>
      <c r="H24" s="274"/>
      <c r="I24" s="274"/>
      <c r="J24" s="260"/>
      <c r="K24" s="261"/>
      <c r="L24" s="261"/>
      <c r="M24" s="261"/>
      <c r="N24" s="261"/>
      <c r="O24" s="64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</row>
    <row r="25" spans="1:45" s="5" customFormat="1" ht="15">
      <c r="A25" s="214" t="s">
        <v>13</v>
      </c>
      <c r="B25" s="102">
        <v>3</v>
      </c>
      <c r="C25" s="103" t="s">
        <v>83</v>
      </c>
      <c r="D25" s="103" t="s">
        <v>84</v>
      </c>
      <c r="E25" s="104">
        <v>50.72</v>
      </c>
      <c r="F25" s="105"/>
      <c r="G25" s="105">
        <f t="shared" si="0"/>
        <v>50.72</v>
      </c>
      <c r="H25" s="106">
        <v>7.6199451218967207</v>
      </c>
      <c r="I25" s="107">
        <f t="shared" si="1"/>
        <v>58.339945121896719</v>
      </c>
      <c r="J25" s="80">
        <v>1100</v>
      </c>
      <c r="K25" s="45">
        <v>64200</v>
      </c>
      <c r="L25" s="45">
        <v>61600</v>
      </c>
      <c r="M25" s="50">
        <f>0.91*J25</f>
        <v>1001</v>
      </c>
      <c r="N25" s="46">
        <v>58400</v>
      </c>
      <c r="O25" s="62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</row>
    <row r="26" spans="1:45" s="5" customFormat="1" ht="15">
      <c r="A26" s="214" t="s">
        <v>14</v>
      </c>
      <c r="B26" s="102">
        <v>3</v>
      </c>
      <c r="C26" s="103" t="s">
        <v>83</v>
      </c>
      <c r="D26" s="103" t="s">
        <v>84</v>
      </c>
      <c r="E26" s="104">
        <v>49.69</v>
      </c>
      <c r="F26" s="105"/>
      <c r="G26" s="105">
        <f t="shared" si="0"/>
        <v>49.69</v>
      </c>
      <c r="H26" s="106">
        <v>7.4652025454859627</v>
      </c>
      <c r="I26" s="107">
        <f t="shared" si="1"/>
        <v>57.155202545485963</v>
      </c>
      <c r="J26" s="80">
        <v>1100</v>
      </c>
      <c r="K26" s="45">
        <v>62800</v>
      </c>
      <c r="L26" s="45">
        <v>60400</v>
      </c>
      <c r="M26" s="50">
        <f t="shared" ref="M26:M33" si="3">0.91*J26</f>
        <v>1001</v>
      </c>
      <c r="N26" s="46">
        <v>57200</v>
      </c>
      <c r="O26" s="62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</row>
    <row r="27" spans="1:45" s="6" customFormat="1" ht="15">
      <c r="A27" s="222" t="s">
        <v>20</v>
      </c>
      <c r="B27" s="108">
        <v>3</v>
      </c>
      <c r="C27" s="108" t="s">
        <v>86</v>
      </c>
      <c r="D27" s="108" t="s">
        <v>84</v>
      </c>
      <c r="E27" s="109">
        <v>36.5</v>
      </c>
      <c r="F27" s="110"/>
      <c r="G27" s="110">
        <f t="shared" si="0"/>
        <v>36.5</v>
      </c>
      <c r="H27" s="111">
        <v>5.4835961543617966</v>
      </c>
      <c r="I27" s="111">
        <f t="shared" si="1"/>
        <v>41.983596154361798</v>
      </c>
      <c r="J27" s="83">
        <v>1100</v>
      </c>
      <c r="K27" s="47">
        <v>46200</v>
      </c>
      <c r="L27" s="45">
        <v>44400</v>
      </c>
      <c r="M27" s="50">
        <f t="shared" si="3"/>
        <v>1001</v>
      </c>
      <c r="N27" s="46">
        <v>42000</v>
      </c>
      <c r="O27" s="62"/>
    </row>
    <row r="28" spans="1:45" s="5" customFormat="1" ht="15">
      <c r="A28" s="225" t="s">
        <v>15</v>
      </c>
      <c r="B28" s="112">
        <v>3</v>
      </c>
      <c r="C28" s="113" t="s">
        <v>83</v>
      </c>
      <c r="D28" s="113" t="s">
        <v>85</v>
      </c>
      <c r="E28" s="114">
        <v>56</v>
      </c>
      <c r="F28" s="115"/>
      <c r="G28" s="115">
        <f t="shared" si="0"/>
        <v>56</v>
      </c>
      <c r="H28" s="116">
        <v>8.4131886203907023</v>
      </c>
      <c r="I28" s="117">
        <f t="shared" si="1"/>
        <v>64.413188620390699</v>
      </c>
      <c r="J28" s="50">
        <v>1200</v>
      </c>
      <c r="K28" s="45">
        <v>77300</v>
      </c>
      <c r="L28" s="50">
        <v>74500</v>
      </c>
      <c r="M28" s="50">
        <f t="shared" si="3"/>
        <v>1092</v>
      </c>
      <c r="N28" s="67">
        <v>70400</v>
      </c>
      <c r="O28" s="65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</row>
    <row r="29" spans="1:45" s="5" customFormat="1" ht="15">
      <c r="A29" s="225" t="s">
        <v>139</v>
      </c>
      <c r="B29" s="118">
        <v>3</v>
      </c>
      <c r="C29" s="119" t="s">
        <v>89</v>
      </c>
      <c r="D29" s="119" t="s">
        <v>85</v>
      </c>
      <c r="E29" s="120">
        <v>71.849999999999994</v>
      </c>
      <c r="F29" s="121"/>
      <c r="G29" s="121"/>
      <c r="H29" s="122">
        <v>10.79</v>
      </c>
      <c r="I29" s="123">
        <v>82.64</v>
      </c>
      <c r="J29" s="84">
        <v>1250</v>
      </c>
      <c r="K29" s="52">
        <v>103300</v>
      </c>
      <c r="L29" s="50">
        <v>94300</v>
      </c>
      <c r="M29" s="50">
        <v>1080</v>
      </c>
      <c r="N29" s="51">
        <v>89600</v>
      </c>
      <c r="O29" s="65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</row>
    <row r="30" spans="1:45" s="5" customFormat="1" ht="15">
      <c r="A30" s="231" t="s">
        <v>16</v>
      </c>
      <c r="B30" s="124">
        <v>3</v>
      </c>
      <c r="C30" s="125" t="s">
        <v>89</v>
      </c>
      <c r="D30" s="125" t="s">
        <v>85</v>
      </c>
      <c r="E30" s="126">
        <v>72.86</v>
      </c>
      <c r="F30" s="127"/>
      <c r="G30" s="127">
        <f t="shared" si="0"/>
        <v>72.86</v>
      </c>
      <c r="H30" s="128">
        <v>10.946159337172617</v>
      </c>
      <c r="I30" s="129">
        <f t="shared" si="1"/>
        <v>83.806159337172616</v>
      </c>
      <c r="J30" s="85">
        <v>1250</v>
      </c>
      <c r="K30" s="52">
        <v>104700</v>
      </c>
      <c r="L30" s="45">
        <v>96500</v>
      </c>
      <c r="M30" s="50">
        <f t="shared" si="3"/>
        <v>1137.5</v>
      </c>
      <c r="N30" s="53">
        <v>91500</v>
      </c>
      <c r="O30" s="62"/>
      <c r="P30" s="29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</row>
    <row r="31" spans="1:45" s="26" customFormat="1" ht="15">
      <c r="A31" s="214" t="s">
        <v>125</v>
      </c>
      <c r="B31" s="102">
        <v>3</v>
      </c>
      <c r="C31" s="103" t="s">
        <v>89</v>
      </c>
      <c r="D31" s="103" t="s">
        <v>85</v>
      </c>
      <c r="E31" s="104">
        <v>80.180000000000007</v>
      </c>
      <c r="F31" s="105"/>
      <c r="G31" s="105">
        <f t="shared" si="0"/>
        <v>80.180000000000007</v>
      </c>
      <c r="H31" s="106">
        <v>12.045883278266544</v>
      </c>
      <c r="I31" s="107">
        <f t="shared" si="1"/>
        <v>92.225883278266551</v>
      </c>
      <c r="J31" s="80">
        <v>1250</v>
      </c>
      <c r="K31" s="45">
        <v>115300</v>
      </c>
      <c r="L31" s="45">
        <v>110700</v>
      </c>
      <c r="M31" s="50">
        <f t="shared" si="3"/>
        <v>1137.5</v>
      </c>
      <c r="N31" s="46">
        <v>105000</v>
      </c>
      <c r="O31" s="66"/>
    </row>
    <row r="32" spans="1:45" s="5" customFormat="1" ht="15">
      <c r="A32" s="232" t="s">
        <v>17</v>
      </c>
      <c r="B32" s="130">
        <v>3</v>
      </c>
      <c r="C32" s="131" t="s">
        <v>89</v>
      </c>
      <c r="D32" s="131" t="s">
        <v>90</v>
      </c>
      <c r="E32" s="132">
        <v>75.010000000000005</v>
      </c>
      <c r="F32" s="133"/>
      <c r="G32" s="133">
        <f t="shared" si="0"/>
        <v>75.010000000000005</v>
      </c>
      <c r="H32" s="134">
        <v>11.269165685991188</v>
      </c>
      <c r="I32" s="135">
        <f t="shared" si="1"/>
        <v>86.279165685991188</v>
      </c>
      <c r="J32" s="86">
        <v>1250</v>
      </c>
      <c r="K32" s="54">
        <v>107800</v>
      </c>
      <c r="L32" s="45">
        <v>99400</v>
      </c>
      <c r="M32" s="50">
        <f t="shared" si="3"/>
        <v>1137.5</v>
      </c>
      <c r="N32" s="55">
        <v>94200</v>
      </c>
      <c r="O32" s="62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</row>
    <row r="33" spans="1:45" s="5" customFormat="1" ht="15">
      <c r="A33" s="221" t="s">
        <v>18</v>
      </c>
      <c r="B33" s="136">
        <v>3</v>
      </c>
      <c r="C33" s="137" t="s">
        <v>83</v>
      </c>
      <c r="D33" s="137" t="s">
        <v>84</v>
      </c>
      <c r="E33" s="138">
        <v>49.61</v>
      </c>
      <c r="F33" s="139"/>
      <c r="G33" s="139">
        <f t="shared" si="0"/>
        <v>49.61</v>
      </c>
      <c r="H33" s="140">
        <v>7.4531837045996907</v>
      </c>
      <c r="I33" s="141">
        <f t="shared" si="1"/>
        <v>57.063183704599687</v>
      </c>
      <c r="J33" s="48"/>
      <c r="K33" s="45"/>
      <c r="L33" s="48">
        <v>60300</v>
      </c>
      <c r="M33" s="48">
        <f t="shared" si="3"/>
        <v>0</v>
      </c>
      <c r="N33" s="49">
        <v>57200</v>
      </c>
      <c r="O33" s="212" t="s">
        <v>132</v>
      </c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</row>
    <row r="34" spans="1:45" s="5" customFormat="1" ht="18" customHeight="1">
      <c r="A34" s="272" t="s">
        <v>121</v>
      </c>
      <c r="B34" s="273"/>
      <c r="C34" s="274"/>
      <c r="D34" s="274"/>
      <c r="E34" s="274"/>
      <c r="F34" s="274"/>
      <c r="G34" s="274"/>
      <c r="H34" s="274"/>
      <c r="I34" s="274"/>
      <c r="J34" s="260"/>
      <c r="K34" s="261"/>
      <c r="L34" s="261"/>
      <c r="M34" s="261"/>
      <c r="N34" s="261"/>
      <c r="O34" s="64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</row>
    <row r="35" spans="1:45" s="5" customFormat="1" ht="15">
      <c r="A35" s="214" t="s">
        <v>19</v>
      </c>
      <c r="B35" s="102">
        <v>4</v>
      </c>
      <c r="C35" s="103" t="s">
        <v>83</v>
      </c>
      <c r="D35" s="103" t="s">
        <v>84</v>
      </c>
      <c r="E35" s="104">
        <v>47.41</v>
      </c>
      <c r="F35" s="105"/>
      <c r="G35" s="105">
        <f t="shared" si="0"/>
        <v>47.41</v>
      </c>
      <c r="H35" s="106">
        <v>7.12</v>
      </c>
      <c r="I35" s="107">
        <f t="shared" si="1"/>
        <v>54.529999999999994</v>
      </c>
      <c r="J35" s="80">
        <v>1150</v>
      </c>
      <c r="K35" s="45">
        <v>62700</v>
      </c>
      <c r="L35" s="45">
        <v>60200</v>
      </c>
      <c r="M35" s="50">
        <f t="shared" ref="M35:M41" si="4">0.91*J35</f>
        <v>1046.5</v>
      </c>
      <c r="N35" s="46">
        <v>57000</v>
      </c>
      <c r="O35" s="62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</row>
    <row r="36" spans="1:45" s="5" customFormat="1" ht="15">
      <c r="A36" s="214" t="s">
        <v>21</v>
      </c>
      <c r="B36" s="102">
        <v>4</v>
      </c>
      <c r="C36" s="103" t="s">
        <v>83</v>
      </c>
      <c r="D36" s="103" t="s">
        <v>84</v>
      </c>
      <c r="E36" s="104">
        <v>49.69</v>
      </c>
      <c r="F36" s="105"/>
      <c r="G36" s="105">
        <f t="shared" si="0"/>
        <v>49.69</v>
      </c>
      <c r="H36" s="106">
        <v>7.47</v>
      </c>
      <c r="I36" s="107">
        <f t="shared" si="1"/>
        <v>57.16</v>
      </c>
      <c r="J36" s="80">
        <v>1150</v>
      </c>
      <c r="K36" s="45">
        <v>65700</v>
      </c>
      <c r="L36" s="45">
        <v>63100</v>
      </c>
      <c r="M36" s="50">
        <f t="shared" si="4"/>
        <v>1046.5</v>
      </c>
      <c r="N36" s="46">
        <v>59800</v>
      </c>
      <c r="O36" s="62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</row>
    <row r="37" spans="1:45" s="5" customFormat="1" ht="15">
      <c r="A37" s="214" t="s">
        <v>25</v>
      </c>
      <c r="B37" s="102">
        <v>4</v>
      </c>
      <c r="C37" s="103" t="s">
        <v>86</v>
      </c>
      <c r="D37" s="103" t="s">
        <v>84</v>
      </c>
      <c r="E37" s="104">
        <v>36.5</v>
      </c>
      <c r="F37" s="105"/>
      <c r="G37" s="105">
        <f t="shared" si="0"/>
        <v>36.5</v>
      </c>
      <c r="H37" s="106">
        <v>5.48</v>
      </c>
      <c r="I37" s="107">
        <f t="shared" si="1"/>
        <v>41.980000000000004</v>
      </c>
      <c r="J37" s="80">
        <v>1150</v>
      </c>
      <c r="K37" s="45">
        <v>48200</v>
      </c>
      <c r="L37" s="45">
        <v>46300</v>
      </c>
      <c r="M37" s="50">
        <f t="shared" si="4"/>
        <v>1046.5</v>
      </c>
      <c r="N37" s="46">
        <v>43400</v>
      </c>
      <c r="O37" s="62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</row>
    <row r="38" spans="1:45" s="5" customFormat="1" ht="15">
      <c r="A38" s="221" t="s">
        <v>22</v>
      </c>
      <c r="B38" s="136">
        <v>4</v>
      </c>
      <c r="C38" s="137" t="s">
        <v>83</v>
      </c>
      <c r="D38" s="137" t="s">
        <v>85</v>
      </c>
      <c r="E38" s="138">
        <v>56</v>
      </c>
      <c r="F38" s="139"/>
      <c r="G38" s="139">
        <f t="shared" si="0"/>
        <v>56</v>
      </c>
      <c r="H38" s="140">
        <v>8.41</v>
      </c>
      <c r="I38" s="141">
        <f t="shared" si="1"/>
        <v>64.41</v>
      </c>
      <c r="J38" s="48"/>
      <c r="K38" s="45"/>
      <c r="L38" s="48">
        <v>77300</v>
      </c>
      <c r="M38" s="48">
        <f t="shared" si="4"/>
        <v>0</v>
      </c>
      <c r="N38" s="49">
        <v>72400</v>
      </c>
      <c r="O38" s="211" t="s">
        <v>132</v>
      </c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</row>
    <row r="39" spans="1:45" s="5" customFormat="1" ht="15">
      <c r="A39" s="214" t="s">
        <v>23</v>
      </c>
      <c r="B39" s="102">
        <v>4</v>
      </c>
      <c r="C39" s="103" t="s">
        <v>89</v>
      </c>
      <c r="D39" s="103" t="s">
        <v>85</v>
      </c>
      <c r="E39" s="104">
        <v>71.849999999999994</v>
      </c>
      <c r="F39" s="105"/>
      <c r="G39" s="105">
        <f t="shared" si="0"/>
        <v>71.849999999999994</v>
      </c>
      <c r="H39" s="106">
        <v>10.79</v>
      </c>
      <c r="I39" s="107">
        <f t="shared" si="1"/>
        <v>82.639999999999986</v>
      </c>
      <c r="J39" s="80">
        <v>1250</v>
      </c>
      <c r="K39" s="45">
        <f t="shared" ref="K39" si="5">I39*J39</f>
        <v>103299.99999999999</v>
      </c>
      <c r="L39" s="45">
        <v>99200</v>
      </c>
      <c r="M39" s="50">
        <f t="shared" si="4"/>
        <v>1137.5</v>
      </c>
      <c r="N39" s="46">
        <v>94000</v>
      </c>
      <c r="O39" s="62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</row>
    <row r="40" spans="1:45" s="5" customFormat="1" ht="15">
      <c r="A40" s="220" t="s">
        <v>129</v>
      </c>
      <c r="B40" s="142">
        <v>4</v>
      </c>
      <c r="C40" s="143" t="s">
        <v>89</v>
      </c>
      <c r="D40" s="143" t="s">
        <v>85</v>
      </c>
      <c r="E40" s="144">
        <v>71.78</v>
      </c>
      <c r="F40" s="145"/>
      <c r="G40" s="145">
        <f t="shared" si="0"/>
        <v>71.78</v>
      </c>
      <c r="H40" s="146">
        <v>10.78</v>
      </c>
      <c r="I40" s="147">
        <f t="shared" si="1"/>
        <v>82.56</v>
      </c>
      <c r="J40" s="74">
        <v>850</v>
      </c>
      <c r="K40" s="74">
        <v>70200</v>
      </c>
      <c r="L40" s="74">
        <v>98000</v>
      </c>
      <c r="M40" s="74">
        <v>1125</v>
      </c>
      <c r="N40" s="75">
        <v>92800</v>
      </c>
      <c r="O40" s="76" t="s">
        <v>143</v>
      </c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</row>
    <row r="41" spans="1:45" s="5" customFormat="1" ht="15">
      <c r="A41" s="214" t="s">
        <v>24</v>
      </c>
      <c r="B41" s="102">
        <v>4</v>
      </c>
      <c r="C41" s="103" t="s">
        <v>83</v>
      </c>
      <c r="D41" s="103" t="s">
        <v>84</v>
      </c>
      <c r="E41" s="104">
        <v>48.53</v>
      </c>
      <c r="F41" s="105"/>
      <c r="G41" s="105">
        <f t="shared" si="0"/>
        <v>48.53</v>
      </c>
      <c r="H41" s="106">
        <v>7.29</v>
      </c>
      <c r="I41" s="107">
        <f t="shared" si="1"/>
        <v>55.82</v>
      </c>
      <c r="J41" s="80">
        <v>1150</v>
      </c>
      <c r="K41" s="45">
        <v>64200</v>
      </c>
      <c r="L41" s="45">
        <v>61600</v>
      </c>
      <c r="M41" s="50">
        <f t="shared" si="4"/>
        <v>1046.5</v>
      </c>
      <c r="N41" s="46">
        <v>58400</v>
      </c>
      <c r="O41" s="62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</row>
    <row r="42" spans="1:45" s="5" customFormat="1" ht="28.5" customHeight="1">
      <c r="A42" s="262" t="s">
        <v>101</v>
      </c>
      <c r="B42" s="263"/>
      <c r="C42" s="264"/>
      <c r="D42" s="264"/>
      <c r="E42" s="264"/>
      <c r="F42" s="264"/>
      <c r="G42" s="264"/>
      <c r="H42" s="264"/>
      <c r="I42" s="264"/>
      <c r="J42" s="260"/>
      <c r="K42" s="261"/>
      <c r="L42" s="261"/>
      <c r="M42" s="261"/>
      <c r="N42" s="261"/>
      <c r="O42" s="64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</row>
    <row r="43" spans="1:45" s="5" customFormat="1" ht="18" customHeight="1">
      <c r="A43" s="272" t="s">
        <v>123</v>
      </c>
      <c r="B43" s="273"/>
      <c r="C43" s="274"/>
      <c r="D43" s="274"/>
      <c r="E43" s="274"/>
      <c r="F43" s="274"/>
      <c r="G43" s="274"/>
      <c r="H43" s="274"/>
      <c r="I43" s="274"/>
      <c r="J43" s="260"/>
      <c r="K43" s="261"/>
      <c r="L43" s="261"/>
      <c r="M43" s="261"/>
      <c r="N43" s="261"/>
      <c r="O43" s="64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</row>
    <row r="44" spans="1:45" s="5" customFormat="1" ht="17.25" customHeight="1">
      <c r="A44" s="220" t="s">
        <v>26</v>
      </c>
      <c r="B44" s="142">
        <v>1</v>
      </c>
      <c r="C44" s="143" t="s">
        <v>83</v>
      </c>
      <c r="D44" s="143" t="s">
        <v>84</v>
      </c>
      <c r="E44" s="144">
        <v>65.11</v>
      </c>
      <c r="F44" s="145"/>
      <c r="G44" s="145">
        <f t="shared" ref="G44:G86" si="6">E44+F44</f>
        <v>65.11</v>
      </c>
      <c r="H44" s="146">
        <v>9.7818341263149744</v>
      </c>
      <c r="I44" s="147">
        <f t="shared" ref="I44:I86" si="7">H44+E44</f>
        <v>74.891834126314976</v>
      </c>
      <c r="J44" s="74">
        <v>750</v>
      </c>
      <c r="K44" s="74">
        <v>56200</v>
      </c>
      <c r="L44" s="74">
        <v>69800</v>
      </c>
      <c r="M44" s="74">
        <f>0.91*J44</f>
        <v>682.5</v>
      </c>
      <c r="N44" s="75">
        <v>66200</v>
      </c>
      <c r="O44" s="76" t="s">
        <v>143</v>
      </c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</row>
    <row r="45" spans="1:45" s="5" customFormat="1" ht="15">
      <c r="A45" s="214" t="s">
        <v>27</v>
      </c>
      <c r="B45" s="102">
        <v>1</v>
      </c>
      <c r="C45" s="103" t="s">
        <v>83</v>
      </c>
      <c r="D45" s="103" t="s">
        <v>84</v>
      </c>
      <c r="E45" s="104">
        <v>49.69</v>
      </c>
      <c r="F45" s="105"/>
      <c r="G45" s="105">
        <f t="shared" si="6"/>
        <v>49.69</v>
      </c>
      <c r="H45" s="106">
        <v>7.4652025454859627</v>
      </c>
      <c r="I45" s="107">
        <f t="shared" si="7"/>
        <v>57.155202545485963</v>
      </c>
      <c r="J45" s="80">
        <v>1050</v>
      </c>
      <c r="K45" s="45">
        <v>60000</v>
      </c>
      <c r="L45" s="45">
        <v>57600</v>
      </c>
      <c r="M45" s="50">
        <f t="shared" ref="M45:M54" si="8">0.91*J45</f>
        <v>955.5</v>
      </c>
      <c r="N45" s="46">
        <v>54500</v>
      </c>
      <c r="O45" s="62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</row>
    <row r="46" spans="1:45" s="5" customFormat="1" ht="15">
      <c r="A46" s="214" t="s">
        <v>34</v>
      </c>
      <c r="B46" s="102">
        <v>1</v>
      </c>
      <c r="C46" s="103" t="s">
        <v>86</v>
      </c>
      <c r="D46" s="103" t="s">
        <v>84</v>
      </c>
      <c r="E46" s="104">
        <v>36.5</v>
      </c>
      <c r="F46" s="105"/>
      <c r="G46" s="105">
        <f t="shared" si="6"/>
        <v>36.5</v>
      </c>
      <c r="H46" s="106">
        <v>5.4835961543617966</v>
      </c>
      <c r="I46" s="107">
        <f t="shared" si="7"/>
        <v>41.983596154361798</v>
      </c>
      <c r="J46" s="80">
        <v>1000</v>
      </c>
      <c r="K46" s="45">
        <v>42000</v>
      </c>
      <c r="L46" s="45">
        <v>42300</v>
      </c>
      <c r="M46" s="50">
        <f t="shared" si="8"/>
        <v>910</v>
      </c>
      <c r="N46" s="46">
        <v>40100</v>
      </c>
      <c r="O46" s="62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</row>
    <row r="47" spans="1:45" s="5" customFormat="1" ht="15">
      <c r="A47" s="225" t="s">
        <v>28</v>
      </c>
      <c r="B47" s="112">
        <v>1</v>
      </c>
      <c r="C47" s="113" t="s">
        <v>83</v>
      </c>
      <c r="D47" s="113" t="s">
        <v>91</v>
      </c>
      <c r="E47" s="114">
        <v>58.05</v>
      </c>
      <c r="F47" s="115"/>
      <c r="G47" s="115">
        <f t="shared" si="6"/>
        <v>58.05</v>
      </c>
      <c r="H47" s="116">
        <v>8.7211714181014326</v>
      </c>
      <c r="I47" s="117">
        <f t="shared" si="7"/>
        <v>66.771171418101432</v>
      </c>
      <c r="J47" s="50">
        <v>1000</v>
      </c>
      <c r="K47" s="45">
        <v>66700</v>
      </c>
      <c r="L47" s="50">
        <v>60800</v>
      </c>
      <c r="M47" s="50">
        <f t="shared" si="8"/>
        <v>910</v>
      </c>
      <c r="N47" s="67">
        <v>57700</v>
      </c>
      <c r="O47" s="65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</row>
    <row r="48" spans="1:45" s="5" customFormat="1" ht="15">
      <c r="A48" s="214" t="s">
        <v>29</v>
      </c>
      <c r="B48" s="102">
        <v>1</v>
      </c>
      <c r="C48" s="103" t="s">
        <v>89</v>
      </c>
      <c r="D48" s="103" t="s">
        <v>91</v>
      </c>
      <c r="E48" s="104">
        <v>70.88</v>
      </c>
      <c r="F48" s="105"/>
      <c r="G48" s="105">
        <f t="shared" si="6"/>
        <v>70.88</v>
      </c>
      <c r="H48" s="106">
        <v>10.648693025237373</v>
      </c>
      <c r="I48" s="107">
        <f t="shared" si="7"/>
        <v>81.528693025237374</v>
      </c>
      <c r="J48" s="80">
        <v>950</v>
      </c>
      <c r="K48" s="45">
        <v>77400</v>
      </c>
      <c r="L48" s="45">
        <v>74300</v>
      </c>
      <c r="M48" s="50">
        <f t="shared" si="8"/>
        <v>864.5</v>
      </c>
      <c r="N48" s="46">
        <v>70400</v>
      </c>
      <c r="O48" s="62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</row>
    <row r="49" spans="1:45" s="5" customFormat="1" ht="15">
      <c r="A49" s="214" t="s">
        <v>30</v>
      </c>
      <c r="B49" s="102">
        <v>1</v>
      </c>
      <c r="C49" s="103" t="s">
        <v>83</v>
      </c>
      <c r="D49" s="103" t="s">
        <v>91</v>
      </c>
      <c r="E49" s="104">
        <v>50.06</v>
      </c>
      <c r="F49" s="105"/>
      <c r="G49" s="105">
        <f t="shared" si="6"/>
        <v>50.06</v>
      </c>
      <c r="H49" s="106">
        <v>7.5207896845849733</v>
      </c>
      <c r="I49" s="107">
        <f>H49+E49</f>
        <v>57.580789684584978</v>
      </c>
      <c r="J49" s="80">
        <v>950</v>
      </c>
      <c r="K49" s="45">
        <v>54700</v>
      </c>
      <c r="L49" s="45">
        <v>52500</v>
      </c>
      <c r="M49" s="50">
        <f t="shared" si="8"/>
        <v>864.5</v>
      </c>
      <c r="N49" s="46">
        <v>49700</v>
      </c>
      <c r="O49" s="62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</row>
    <row r="50" spans="1:45" s="5" customFormat="1" ht="15">
      <c r="A50" s="214" t="s">
        <v>31</v>
      </c>
      <c r="B50" s="102">
        <v>1</v>
      </c>
      <c r="C50" s="103" t="s">
        <v>83</v>
      </c>
      <c r="D50" s="103" t="s">
        <v>91</v>
      </c>
      <c r="E50" s="104">
        <v>51.89</v>
      </c>
      <c r="F50" s="105"/>
      <c r="G50" s="105">
        <f t="shared" si="6"/>
        <v>51.89</v>
      </c>
      <c r="H50" s="106">
        <v>7.7957206698584551</v>
      </c>
      <c r="I50" s="107">
        <f t="shared" si="7"/>
        <v>59.685720669858455</v>
      </c>
      <c r="J50" s="80">
        <v>950</v>
      </c>
      <c r="K50" s="45">
        <v>56700</v>
      </c>
      <c r="L50" s="45">
        <v>54400</v>
      </c>
      <c r="M50" s="50">
        <f t="shared" si="8"/>
        <v>864.5</v>
      </c>
      <c r="N50" s="46">
        <v>51600</v>
      </c>
      <c r="O50" s="62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</row>
    <row r="51" spans="1:45" s="5" customFormat="1" ht="15">
      <c r="A51" s="214" t="s">
        <v>117</v>
      </c>
      <c r="B51" s="102">
        <v>1</v>
      </c>
      <c r="C51" s="103" t="s">
        <v>86</v>
      </c>
      <c r="D51" s="103" t="s">
        <v>91</v>
      </c>
      <c r="E51" s="104">
        <v>32.67</v>
      </c>
      <c r="F51" s="105"/>
      <c r="G51" s="105">
        <f t="shared" si="6"/>
        <v>32.67</v>
      </c>
      <c r="H51" s="106">
        <v>4.9081941469315042</v>
      </c>
      <c r="I51" s="107">
        <f t="shared" si="7"/>
        <v>37.578194146931509</v>
      </c>
      <c r="J51" s="80">
        <v>950</v>
      </c>
      <c r="K51" s="45">
        <v>35700</v>
      </c>
      <c r="L51" s="45">
        <v>34200</v>
      </c>
      <c r="M51" s="50">
        <f t="shared" si="8"/>
        <v>864.5</v>
      </c>
      <c r="N51" s="46">
        <v>32400</v>
      </c>
      <c r="O51" s="62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</row>
    <row r="52" spans="1:45" s="5" customFormat="1" ht="18" customHeight="1">
      <c r="A52" s="220" t="s">
        <v>118</v>
      </c>
      <c r="B52" s="142">
        <v>1</v>
      </c>
      <c r="C52" s="143" t="s">
        <v>86</v>
      </c>
      <c r="D52" s="143" t="s">
        <v>84</v>
      </c>
      <c r="E52" s="144">
        <v>31.54</v>
      </c>
      <c r="F52" s="145"/>
      <c r="G52" s="145">
        <f t="shared" si="6"/>
        <v>31.54</v>
      </c>
      <c r="H52" s="146">
        <v>4.7384280194129058</v>
      </c>
      <c r="I52" s="147">
        <f t="shared" si="7"/>
        <v>36.278428019412907</v>
      </c>
      <c r="J52" s="74">
        <v>750</v>
      </c>
      <c r="K52" s="74">
        <v>27300</v>
      </c>
      <c r="L52" s="74">
        <v>34800</v>
      </c>
      <c r="M52" s="74">
        <f t="shared" si="8"/>
        <v>682.5</v>
      </c>
      <c r="N52" s="75">
        <v>33000</v>
      </c>
      <c r="O52" s="76" t="s">
        <v>143</v>
      </c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</row>
    <row r="53" spans="1:45" s="5" customFormat="1" ht="17.25" customHeight="1">
      <c r="A53" s="225" t="s">
        <v>32</v>
      </c>
      <c r="B53" s="112">
        <v>1</v>
      </c>
      <c r="C53" s="113" t="s">
        <v>83</v>
      </c>
      <c r="D53" s="113" t="s">
        <v>84</v>
      </c>
      <c r="E53" s="114">
        <v>49.69</v>
      </c>
      <c r="F53" s="115"/>
      <c r="G53" s="115">
        <f t="shared" si="6"/>
        <v>49.69</v>
      </c>
      <c r="H53" s="116">
        <v>7.4652025454859627</v>
      </c>
      <c r="I53" s="117">
        <f t="shared" si="7"/>
        <v>57.155202545485963</v>
      </c>
      <c r="J53" s="50">
        <v>1000</v>
      </c>
      <c r="K53" s="45">
        <v>57200</v>
      </c>
      <c r="L53" s="48">
        <v>54800</v>
      </c>
      <c r="M53" s="48">
        <f t="shared" si="8"/>
        <v>910</v>
      </c>
      <c r="N53" s="49">
        <v>52000</v>
      </c>
      <c r="O53" s="70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</row>
    <row r="54" spans="1:45" s="5" customFormat="1" ht="18.75" customHeight="1">
      <c r="A54" s="220" t="s">
        <v>33</v>
      </c>
      <c r="B54" s="142">
        <v>1</v>
      </c>
      <c r="C54" s="143" t="s">
        <v>83</v>
      </c>
      <c r="D54" s="143" t="s">
        <v>84</v>
      </c>
      <c r="E54" s="144">
        <v>48.65</v>
      </c>
      <c r="F54" s="145"/>
      <c r="G54" s="145">
        <f t="shared" si="6"/>
        <v>48.65</v>
      </c>
      <c r="H54" s="146">
        <v>7.3089576139644219</v>
      </c>
      <c r="I54" s="147">
        <f t="shared" si="7"/>
        <v>55.958957613964422</v>
      </c>
      <c r="J54" s="74">
        <v>750</v>
      </c>
      <c r="K54" s="74">
        <v>42000</v>
      </c>
      <c r="L54" s="74">
        <v>53700</v>
      </c>
      <c r="M54" s="74">
        <f t="shared" si="8"/>
        <v>682.5</v>
      </c>
      <c r="N54" s="75">
        <v>51000</v>
      </c>
      <c r="O54" s="76" t="s">
        <v>143</v>
      </c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</row>
    <row r="55" spans="1:45" s="5" customFormat="1" ht="18.75" customHeight="1">
      <c r="A55" s="272" t="s">
        <v>122</v>
      </c>
      <c r="B55" s="273"/>
      <c r="C55" s="274"/>
      <c r="D55" s="274"/>
      <c r="E55" s="274"/>
      <c r="F55" s="274"/>
      <c r="G55" s="274"/>
      <c r="H55" s="274"/>
      <c r="I55" s="274"/>
      <c r="J55" s="260"/>
      <c r="K55" s="261"/>
      <c r="L55" s="261"/>
      <c r="M55" s="261"/>
      <c r="N55" s="261"/>
      <c r="O55" s="64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</row>
    <row r="56" spans="1:45" s="5" customFormat="1" ht="15">
      <c r="A56" s="214" t="s">
        <v>35</v>
      </c>
      <c r="B56" s="102">
        <v>2</v>
      </c>
      <c r="C56" s="103" t="s">
        <v>83</v>
      </c>
      <c r="D56" s="103" t="s">
        <v>84</v>
      </c>
      <c r="E56" s="104">
        <v>65.11</v>
      </c>
      <c r="F56" s="105"/>
      <c r="G56" s="105">
        <f t="shared" si="6"/>
        <v>65.11</v>
      </c>
      <c r="H56" s="106">
        <v>9.7818341263149744</v>
      </c>
      <c r="I56" s="107">
        <f t="shared" si="7"/>
        <v>74.891834126314976</v>
      </c>
      <c r="J56" s="80">
        <v>1000</v>
      </c>
      <c r="K56" s="45">
        <v>74600</v>
      </c>
      <c r="L56" s="56">
        <v>71800</v>
      </c>
      <c r="M56" s="50">
        <f>0.91*J56</f>
        <v>910</v>
      </c>
      <c r="N56" s="46">
        <v>68600</v>
      </c>
      <c r="O56" s="62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</row>
    <row r="57" spans="1:45" s="5" customFormat="1" ht="15">
      <c r="A57" s="214" t="s">
        <v>36</v>
      </c>
      <c r="B57" s="102">
        <v>2</v>
      </c>
      <c r="C57" s="103" t="s">
        <v>83</v>
      </c>
      <c r="D57" s="103" t="s">
        <v>84</v>
      </c>
      <c r="E57" s="104">
        <v>49.69</v>
      </c>
      <c r="F57" s="105"/>
      <c r="G57" s="105">
        <f t="shared" si="6"/>
        <v>49.69</v>
      </c>
      <c r="H57" s="106">
        <v>7.4652025454859627</v>
      </c>
      <c r="I57" s="107">
        <f t="shared" si="7"/>
        <v>57.155202545485963</v>
      </c>
      <c r="J57" s="80">
        <v>1050</v>
      </c>
      <c r="K57" s="45">
        <v>60000</v>
      </c>
      <c r="L57" s="56">
        <v>57600</v>
      </c>
      <c r="M57" s="50">
        <f t="shared" ref="M57:M66" si="9">0.91*J57</f>
        <v>955.5</v>
      </c>
      <c r="N57" s="46">
        <v>54700</v>
      </c>
      <c r="O57" s="62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</row>
    <row r="58" spans="1:45" s="5" customFormat="1" ht="15">
      <c r="A58" s="214" t="s">
        <v>44</v>
      </c>
      <c r="B58" s="102">
        <v>2</v>
      </c>
      <c r="C58" s="103" t="s">
        <v>86</v>
      </c>
      <c r="D58" s="103" t="s">
        <v>84</v>
      </c>
      <c r="E58" s="104">
        <v>36.5</v>
      </c>
      <c r="F58" s="105"/>
      <c r="G58" s="105">
        <f t="shared" si="6"/>
        <v>36.5</v>
      </c>
      <c r="H58" s="106">
        <v>5.4835961543617966</v>
      </c>
      <c r="I58" s="107">
        <f t="shared" si="7"/>
        <v>41.983596154361798</v>
      </c>
      <c r="J58" s="80">
        <v>1050</v>
      </c>
      <c r="K58" s="45">
        <v>44000</v>
      </c>
      <c r="L58" s="56">
        <v>42300</v>
      </c>
      <c r="M58" s="50">
        <f t="shared" si="9"/>
        <v>955.5</v>
      </c>
      <c r="N58" s="46">
        <v>40100</v>
      </c>
      <c r="O58" s="62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</row>
    <row r="59" spans="1:45" s="5" customFormat="1" ht="15">
      <c r="A59" s="221" t="s">
        <v>37</v>
      </c>
      <c r="B59" s="136">
        <v>2</v>
      </c>
      <c r="C59" s="137" t="s">
        <v>83</v>
      </c>
      <c r="D59" s="137" t="s">
        <v>85</v>
      </c>
      <c r="E59" s="138">
        <v>58.05</v>
      </c>
      <c r="F59" s="139"/>
      <c r="G59" s="139">
        <f t="shared" si="6"/>
        <v>58.05</v>
      </c>
      <c r="H59" s="140">
        <v>8.7211714181014326</v>
      </c>
      <c r="I59" s="141">
        <f t="shared" si="7"/>
        <v>66.771171418101432</v>
      </c>
      <c r="J59" s="48"/>
      <c r="K59" s="45"/>
      <c r="L59" s="68">
        <v>70500</v>
      </c>
      <c r="M59" s="50">
        <f t="shared" si="9"/>
        <v>0</v>
      </c>
      <c r="N59" s="67">
        <v>66800</v>
      </c>
      <c r="O59" s="211" t="s">
        <v>132</v>
      </c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</row>
    <row r="60" spans="1:45" s="5" customFormat="1" ht="15">
      <c r="A60" s="214" t="s">
        <v>38</v>
      </c>
      <c r="B60" s="102">
        <v>2</v>
      </c>
      <c r="C60" s="103" t="s">
        <v>83</v>
      </c>
      <c r="D60" s="103" t="s">
        <v>85</v>
      </c>
      <c r="E60" s="104">
        <v>57.32</v>
      </c>
      <c r="F60" s="105"/>
      <c r="G60" s="105">
        <f t="shared" si="6"/>
        <v>57.32</v>
      </c>
      <c r="H60" s="106">
        <v>8.611499495014197</v>
      </c>
      <c r="I60" s="107">
        <f t="shared" si="7"/>
        <v>65.931499495014194</v>
      </c>
      <c r="J60" s="80">
        <v>1100</v>
      </c>
      <c r="K60" s="45">
        <v>72500</v>
      </c>
      <c r="L60" s="56">
        <v>69800</v>
      </c>
      <c r="M60" s="50">
        <f t="shared" si="9"/>
        <v>1001</v>
      </c>
      <c r="N60" s="46">
        <v>65900</v>
      </c>
      <c r="O60" s="62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</row>
    <row r="61" spans="1:45" s="5" customFormat="1" ht="15">
      <c r="A61" s="214" t="s">
        <v>39</v>
      </c>
      <c r="B61" s="102">
        <v>2</v>
      </c>
      <c r="C61" s="103" t="s">
        <v>83</v>
      </c>
      <c r="D61" s="103" t="s">
        <v>85</v>
      </c>
      <c r="E61" s="104">
        <v>48.2</v>
      </c>
      <c r="F61" s="105"/>
      <c r="G61" s="105">
        <f t="shared" si="6"/>
        <v>48.2</v>
      </c>
      <c r="H61" s="106">
        <v>7.2413516339791402</v>
      </c>
      <c r="I61" s="107">
        <f t="shared" si="7"/>
        <v>55.441351633979146</v>
      </c>
      <c r="J61" s="80">
        <v>1100</v>
      </c>
      <c r="K61" s="45">
        <v>61000</v>
      </c>
      <c r="L61" s="56">
        <v>58500</v>
      </c>
      <c r="M61" s="50">
        <f t="shared" si="9"/>
        <v>1001</v>
      </c>
      <c r="N61" s="46">
        <v>55600</v>
      </c>
      <c r="O61" s="62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</row>
    <row r="62" spans="1:45" s="5" customFormat="1" ht="15">
      <c r="A62" s="214" t="s">
        <v>40</v>
      </c>
      <c r="B62" s="102">
        <v>2</v>
      </c>
      <c r="C62" s="103" t="s">
        <v>83</v>
      </c>
      <c r="D62" s="103" t="s">
        <v>85</v>
      </c>
      <c r="E62" s="104">
        <v>49.69</v>
      </c>
      <c r="F62" s="105"/>
      <c r="G62" s="105">
        <f t="shared" si="6"/>
        <v>49.69</v>
      </c>
      <c r="H62" s="106">
        <v>7.4652025454859627</v>
      </c>
      <c r="I62" s="107">
        <f t="shared" si="7"/>
        <v>57.155202545485963</v>
      </c>
      <c r="J62" s="80">
        <v>1100</v>
      </c>
      <c r="K62" s="45">
        <v>62900</v>
      </c>
      <c r="L62" s="56">
        <v>60400</v>
      </c>
      <c r="M62" s="50">
        <f t="shared" si="9"/>
        <v>1001</v>
      </c>
      <c r="N62" s="46">
        <v>57400</v>
      </c>
      <c r="O62" s="62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</row>
    <row r="63" spans="1:45" s="5" customFormat="1" ht="15">
      <c r="A63" s="214" t="s">
        <v>41</v>
      </c>
      <c r="B63" s="102">
        <v>2</v>
      </c>
      <c r="C63" s="103" t="s">
        <v>89</v>
      </c>
      <c r="D63" s="103" t="s">
        <v>85</v>
      </c>
      <c r="E63" s="104">
        <v>84.36</v>
      </c>
      <c r="F63" s="105"/>
      <c r="G63" s="105">
        <f t="shared" si="6"/>
        <v>84.36</v>
      </c>
      <c r="H63" s="106">
        <v>12.673867714574278</v>
      </c>
      <c r="I63" s="107">
        <f t="shared" si="7"/>
        <v>97.033867714574285</v>
      </c>
      <c r="J63" s="80">
        <v>1100</v>
      </c>
      <c r="K63" s="45">
        <v>106700</v>
      </c>
      <c r="L63" s="56">
        <v>102400</v>
      </c>
      <c r="M63" s="50">
        <f t="shared" si="9"/>
        <v>1001</v>
      </c>
      <c r="N63" s="46">
        <v>97200</v>
      </c>
      <c r="O63" s="62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</row>
    <row r="64" spans="1:45" s="5" customFormat="1" ht="16.5" customHeight="1">
      <c r="A64" s="230" t="s">
        <v>116</v>
      </c>
      <c r="B64" s="157">
        <v>2</v>
      </c>
      <c r="C64" s="157" t="s">
        <v>86</v>
      </c>
      <c r="D64" s="157" t="s">
        <v>84</v>
      </c>
      <c r="E64" s="158">
        <v>36.700000000000003</v>
      </c>
      <c r="F64" s="159"/>
      <c r="G64" s="159">
        <f>E64+F64</f>
        <v>36.700000000000003</v>
      </c>
      <c r="H64" s="160">
        <v>5.48</v>
      </c>
      <c r="I64" s="160">
        <f>H64+E64</f>
        <v>42.180000000000007</v>
      </c>
      <c r="J64" s="87"/>
      <c r="K64" s="47"/>
      <c r="L64" s="57">
        <v>44500</v>
      </c>
      <c r="M64" s="48">
        <f t="shared" si="9"/>
        <v>0</v>
      </c>
      <c r="N64" s="69">
        <v>42300</v>
      </c>
      <c r="O64" s="213" t="s">
        <v>132</v>
      </c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</row>
    <row r="65" spans="1:45" s="5" customFormat="1" ht="16.5" customHeight="1">
      <c r="A65" s="214" t="s">
        <v>42</v>
      </c>
      <c r="B65" s="102">
        <v>2</v>
      </c>
      <c r="C65" s="103" t="s">
        <v>83</v>
      </c>
      <c r="D65" s="103" t="s">
        <v>84</v>
      </c>
      <c r="E65" s="104">
        <v>49.69</v>
      </c>
      <c r="F65" s="105"/>
      <c r="G65" s="105">
        <f t="shared" si="6"/>
        <v>49.69</v>
      </c>
      <c r="H65" s="106">
        <v>7.4652025454859627</v>
      </c>
      <c r="I65" s="107">
        <f t="shared" si="7"/>
        <v>57.155202545485963</v>
      </c>
      <c r="J65" s="80">
        <v>1050</v>
      </c>
      <c r="K65" s="45">
        <v>60000</v>
      </c>
      <c r="L65" s="56">
        <v>57600</v>
      </c>
      <c r="M65" s="50">
        <f t="shared" si="9"/>
        <v>955.5</v>
      </c>
      <c r="N65" s="46">
        <v>54700</v>
      </c>
      <c r="O65" s="62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</row>
    <row r="66" spans="1:45" s="5" customFormat="1" ht="20.25" customHeight="1">
      <c r="A66" s="220" t="s">
        <v>43</v>
      </c>
      <c r="B66" s="142">
        <v>2</v>
      </c>
      <c r="C66" s="143" t="s">
        <v>83</v>
      </c>
      <c r="D66" s="143" t="s">
        <v>84</v>
      </c>
      <c r="E66" s="144">
        <v>48.65</v>
      </c>
      <c r="F66" s="145"/>
      <c r="G66" s="145">
        <f t="shared" si="6"/>
        <v>48.65</v>
      </c>
      <c r="H66" s="146">
        <v>7.3089576139644219</v>
      </c>
      <c r="I66" s="147">
        <f t="shared" si="7"/>
        <v>55.958957613964422</v>
      </c>
      <c r="J66" s="74">
        <v>800</v>
      </c>
      <c r="K66" s="74">
        <v>44800</v>
      </c>
      <c r="L66" s="78">
        <v>56500</v>
      </c>
      <c r="M66" s="74">
        <f t="shared" si="9"/>
        <v>728</v>
      </c>
      <c r="N66" s="75">
        <v>53500</v>
      </c>
      <c r="O66" s="76" t="s">
        <v>143</v>
      </c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</row>
    <row r="67" spans="1:45" s="5" customFormat="1" ht="26.25" customHeight="1">
      <c r="A67" s="272" t="s">
        <v>120</v>
      </c>
      <c r="B67" s="273"/>
      <c r="C67" s="274"/>
      <c r="D67" s="274"/>
      <c r="E67" s="274"/>
      <c r="F67" s="274"/>
      <c r="G67" s="274"/>
      <c r="H67" s="274"/>
      <c r="I67" s="274"/>
      <c r="J67" s="260"/>
      <c r="K67" s="261"/>
      <c r="L67" s="261"/>
      <c r="M67" s="261"/>
      <c r="N67" s="261"/>
      <c r="O67" s="64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</row>
    <row r="68" spans="1:45" s="5" customFormat="1" ht="15">
      <c r="A68" s="214" t="s">
        <v>45</v>
      </c>
      <c r="B68" s="102">
        <v>3</v>
      </c>
      <c r="C68" s="103" t="s">
        <v>83</v>
      </c>
      <c r="D68" s="103" t="s">
        <v>84</v>
      </c>
      <c r="E68" s="104">
        <v>50.76</v>
      </c>
      <c r="F68" s="105"/>
      <c r="G68" s="105">
        <f t="shared" si="6"/>
        <v>50.76</v>
      </c>
      <c r="H68" s="106">
        <v>7.6259545423398567</v>
      </c>
      <c r="I68" s="107">
        <f t="shared" si="7"/>
        <v>58.385954542339853</v>
      </c>
      <c r="J68" s="81">
        <v>1100</v>
      </c>
      <c r="K68" s="45">
        <v>64300</v>
      </c>
      <c r="L68" s="56">
        <v>61700</v>
      </c>
      <c r="M68" s="50">
        <f>0.91*J68</f>
        <v>1001</v>
      </c>
      <c r="N68" s="46">
        <v>58500</v>
      </c>
      <c r="O68" s="62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</row>
    <row r="69" spans="1:45" s="5" customFormat="1" ht="15">
      <c r="A69" s="214" t="s">
        <v>46</v>
      </c>
      <c r="B69" s="102">
        <v>3</v>
      </c>
      <c r="C69" s="103" t="s">
        <v>83</v>
      </c>
      <c r="D69" s="103" t="s">
        <v>84</v>
      </c>
      <c r="E69" s="104">
        <v>48.65</v>
      </c>
      <c r="F69" s="105"/>
      <c r="G69" s="105">
        <f t="shared" si="6"/>
        <v>48.65</v>
      </c>
      <c r="H69" s="106">
        <v>7.3089576139644219</v>
      </c>
      <c r="I69" s="107">
        <f t="shared" si="7"/>
        <v>55.958957613964422</v>
      </c>
      <c r="J69" s="81">
        <v>1100</v>
      </c>
      <c r="K69" s="45">
        <v>61500</v>
      </c>
      <c r="L69" s="56">
        <v>59200</v>
      </c>
      <c r="M69" s="50">
        <f t="shared" ref="M69:M76" si="10">0.91*J69</f>
        <v>1001</v>
      </c>
      <c r="N69" s="46">
        <v>56100</v>
      </c>
      <c r="O69" s="62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</row>
    <row r="70" spans="1:45" s="5" customFormat="1" ht="15">
      <c r="A70" s="228" t="s">
        <v>133</v>
      </c>
      <c r="B70" s="181">
        <v>3</v>
      </c>
      <c r="C70" s="182" t="s">
        <v>86</v>
      </c>
      <c r="D70" s="182" t="s">
        <v>84</v>
      </c>
      <c r="E70" s="183">
        <v>36.5</v>
      </c>
      <c r="F70" s="184"/>
      <c r="G70" s="184">
        <f t="shared" si="6"/>
        <v>36.5</v>
      </c>
      <c r="H70" s="185">
        <v>5.48</v>
      </c>
      <c r="I70" s="186">
        <f t="shared" si="7"/>
        <v>41.980000000000004</v>
      </c>
      <c r="J70" s="187"/>
      <c r="K70" s="52"/>
      <c r="L70" s="56"/>
      <c r="M70" s="45"/>
      <c r="N70" s="46"/>
      <c r="O70" s="188" t="s">
        <v>135</v>
      </c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</row>
    <row r="71" spans="1:45" s="5" customFormat="1" ht="15">
      <c r="A71" s="227" t="s">
        <v>134</v>
      </c>
      <c r="B71" s="181">
        <v>3</v>
      </c>
      <c r="C71" s="182" t="s">
        <v>83</v>
      </c>
      <c r="D71" s="182" t="s">
        <v>84</v>
      </c>
      <c r="E71" s="183">
        <v>51.54</v>
      </c>
      <c r="F71" s="184"/>
      <c r="G71" s="184">
        <f t="shared" si="6"/>
        <v>51.54</v>
      </c>
      <c r="H71" s="185">
        <v>7.74</v>
      </c>
      <c r="I71" s="186">
        <f t="shared" si="7"/>
        <v>59.28</v>
      </c>
      <c r="J71" s="187"/>
      <c r="K71" s="52"/>
      <c r="L71" s="56"/>
      <c r="M71" s="45"/>
      <c r="N71" s="46"/>
      <c r="O71" s="188" t="s">
        <v>135</v>
      </c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</row>
    <row r="72" spans="1:45" s="5" customFormat="1" ht="14.25" customHeight="1">
      <c r="A72" s="229" t="s">
        <v>47</v>
      </c>
      <c r="B72" s="189">
        <v>3</v>
      </c>
      <c r="C72" s="189" t="s">
        <v>83</v>
      </c>
      <c r="D72" s="189" t="s">
        <v>85</v>
      </c>
      <c r="E72" s="190">
        <v>47.48</v>
      </c>
      <c r="F72" s="191"/>
      <c r="G72" s="191">
        <f>E72+F72</f>
        <v>47.48</v>
      </c>
      <c r="H72" s="192">
        <v>7.1331820660026874</v>
      </c>
      <c r="I72" s="192">
        <f>H72+E72</f>
        <v>54.613182066002686</v>
      </c>
      <c r="J72" s="193"/>
      <c r="K72" s="194"/>
      <c r="L72" s="195">
        <v>63000</v>
      </c>
      <c r="M72" s="196">
        <f t="shared" si="10"/>
        <v>0</v>
      </c>
      <c r="N72" s="197">
        <v>59700</v>
      </c>
      <c r="O72" s="198" t="s">
        <v>135</v>
      </c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</row>
    <row r="73" spans="1:45" s="5" customFormat="1" ht="15">
      <c r="A73" s="214" t="s">
        <v>48</v>
      </c>
      <c r="B73" s="102">
        <v>3</v>
      </c>
      <c r="C73" s="103" t="s">
        <v>83</v>
      </c>
      <c r="D73" s="103" t="s">
        <v>85</v>
      </c>
      <c r="E73" s="104">
        <v>49.69</v>
      </c>
      <c r="F73" s="105"/>
      <c r="G73" s="105">
        <f t="shared" si="6"/>
        <v>49.69</v>
      </c>
      <c r="H73" s="106">
        <v>7.4652025454859627</v>
      </c>
      <c r="I73" s="107">
        <f t="shared" si="7"/>
        <v>57.155202545485963</v>
      </c>
      <c r="J73" s="81">
        <v>1200</v>
      </c>
      <c r="K73" s="45">
        <v>68600</v>
      </c>
      <c r="L73" s="56">
        <v>65800</v>
      </c>
      <c r="M73" s="50">
        <f t="shared" si="10"/>
        <v>1092</v>
      </c>
      <c r="N73" s="46">
        <v>62400</v>
      </c>
      <c r="O73" s="62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</row>
    <row r="74" spans="1:45" s="5" customFormat="1" ht="15">
      <c r="A74" s="224" t="s">
        <v>49</v>
      </c>
      <c r="B74" s="102">
        <v>3</v>
      </c>
      <c r="C74" s="103" t="s">
        <v>89</v>
      </c>
      <c r="D74" s="103" t="s">
        <v>85</v>
      </c>
      <c r="E74" s="104">
        <v>81.040000000000006</v>
      </c>
      <c r="F74" s="105"/>
      <c r="G74" s="105">
        <f t="shared" si="6"/>
        <v>81.040000000000006</v>
      </c>
      <c r="H74" s="106">
        <v>12.175085817793972</v>
      </c>
      <c r="I74" s="107">
        <f t="shared" si="7"/>
        <v>93.215085817793977</v>
      </c>
      <c r="J74" s="81">
        <v>1200</v>
      </c>
      <c r="K74" s="45">
        <v>112000</v>
      </c>
      <c r="L74" s="56">
        <v>107400</v>
      </c>
      <c r="M74" s="50">
        <f t="shared" si="10"/>
        <v>1092</v>
      </c>
      <c r="N74" s="46">
        <v>101800</v>
      </c>
      <c r="O74" s="62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</row>
    <row r="75" spans="1:45" s="5" customFormat="1" ht="15">
      <c r="A75" s="225" t="s">
        <v>50</v>
      </c>
      <c r="B75" s="112">
        <v>3</v>
      </c>
      <c r="C75" s="113" t="s">
        <v>89</v>
      </c>
      <c r="D75" s="113" t="s">
        <v>84</v>
      </c>
      <c r="E75" s="114">
        <v>87.32</v>
      </c>
      <c r="F75" s="115"/>
      <c r="G75" s="115">
        <f t="shared" si="6"/>
        <v>87.32</v>
      </c>
      <c r="H75" s="116">
        <v>13.118564827366358</v>
      </c>
      <c r="I75" s="117">
        <f t="shared" si="7"/>
        <v>100.43856482736635</v>
      </c>
      <c r="J75" s="68">
        <v>1100</v>
      </c>
      <c r="K75" s="45">
        <v>110500</v>
      </c>
      <c r="L75" s="68">
        <v>106600</v>
      </c>
      <c r="M75" s="50">
        <f t="shared" si="10"/>
        <v>1001</v>
      </c>
      <c r="N75" s="67">
        <v>100500</v>
      </c>
      <c r="O75" s="65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</row>
    <row r="76" spans="1:45" s="5" customFormat="1" ht="15">
      <c r="A76" s="214" t="s">
        <v>51</v>
      </c>
      <c r="B76" s="102">
        <v>3</v>
      </c>
      <c r="C76" s="103" t="s">
        <v>83</v>
      </c>
      <c r="D76" s="103" t="s">
        <v>84</v>
      </c>
      <c r="E76" s="104">
        <v>49.73</v>
      </c>
      <c r="F76" s="105"/>
      <c r="G76" s="105">
        <f t="shared" si="6"/>
        <v>49.73</v>
      </c>
      <c r="H76" s="106">
        <v>7.4712119659290988</v>
      </c>
      <c r="I76" s="107">
        <f t="shared" si="7"/>
        <v>57.201211965929097</v>
      </c>
      <c r="J76" s="81">
        <v>1100</v>
      </c>
      <c r="K76" s="45">
        <v>63000</v>
      </c>
      <c r="L76" s="56">
        <v>60500</v>
      </c>
      <c r="M76" s="50">
        <f t="shared" si="10"/>
        <v>1001</v>
      </c>
      <c r="N76" s="46">
        <v>57300</v>
      </c>
      <c r="O76" s="62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</row>
    <row r="77" spans="1:45" s="5" customFormat="1" ht="17.25" customHeight="1">
      <c r="A77" s="272" t="s">
        <v>121</v>
      </c>
      <c r="B77" s="273"/>
      <c r="C77" s="274"/>
      <c r="D77" s="274"/>
      <c r="E77" s="274"/>
      <c r="F77" s="274"/>
      <c r="G77" s="274"/>
      <c r="H77" s="274"/>
      <c r="I77" s="274"/>
      <c r="J77" s="260"/>
      <c r="K77" s="261"/>
      <c r="L77" s="261"/>
      <c r="M77" s="261"/>
      <c r="N77" s="261"/>
      <c r="O77" s="64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</row>
    <row r="78" spans="1:45" s="5" customFormat="1" ht="18" customHeight="1">
      <c r="A78" s="214" t="s">
        <v>52</v>
      </c>
      <c r="B78" s="102">
        <v>4</v>
      </c>
      <c r="C78" s="103" t="s">
        <v>83</v>
      </c>
      <c r="D78" s="103" t="s">
        <v>84</v>
      </c>
      <c r="E78" s="104">
        <v>50.76</v>
      </c>
      <c r="F78" s="105"/>
      <c r="G78" s="105">
        <f t="shared" si="6"/>
        <v>50.76</v>
      </c>
      <c r="H78" s="106">
        <v>7.6259545423398567</v>
      </c>
      <c r="I78" s="107">
        <f t="shared" si="7"/>
        <v>58.385954542339853</v>
      </c>
      <c r="J78" s="81">
        <v>1150</v>
      </c>
      <c r="K78" s="45">
        <v>67200</v>
      </c>
      <c r="L78" s="56">
        <v>64500</v>
      </c>
      <c r="M78" s="50">
        <f>0.91*J78</f>
        <v>1046.5</v>
      </c>
      <c r="N78" s="46">
        <v>61200</v>
      </c>
      <c r="O78" s="62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</row>
    <row r="79" spans="1:45" s="5" customFormat="1" ht="15">
      <c r="A79" s="214" t="s">
        <v>53</v>
      </c>
      <c r="B79" s="102">
        <v>4</v>
      </c>
      <c r="C79" s="103" t="s">
        <v>83</v>
      </c>
      <c r="D79" s="103" t="s">
        <v>84</v>
      </c>
      <c r="E79" s="104">
        <v>48.65</v>
      </c>
      <c r="F79" s="105"/>
      <c r="G79" s="105">
        <f t="shared" si="6"/>
        <v>48.65</v>
      </c>
      <c r="H79" s="106">
        <v>7.3089576139644219</v>
      </c>
      <c r="I79" s="107">
        <f t="shared" si="7"/>
        <v>55.958957613964422</v>
      </c>
      <c r="J79" s="81">
        <v>1150</v>
      </c>
      <c r="K79" s="45">
        <v>64400</v>
      </c>
      <c r="L79" s="56">
        <v>61800</v>
      </c>
      <c r="M79" s="50">
        <f>0.91*J79</f>
        <v>1046.5</v>
      </c>
      <c r="N79" s="46">
        <v>58600</v>
      </c>
      <c r="O79" s="62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</row>
    <row r="80" spans="1:45" s="5" customFormat="1" ht="15">
      <c r="A80" s="227" t="s">
        <v>136</v>
      </c>
      <c r="B80" s="199">
        <v>4</v>
      </c>
      <c r="C80" s="200" t="s">
        <v>86</v>
      </c>
      <c r="D80" s="200" t="s">
        <v>84</v>
      </c>
      <c r="E80" s="201">
        <v>36.5</v>
      </c>
      <c r="F80" s="184"/>
      <c r="G80" s="184">
        <f t="shared" si="6"/>
        <v>36.5</v>
      </c>
      <c r="H80" s="202">
        <v>5.48</v>
      </c>
      <c r="I80" s="203">
        <f t="shared" si="7"/>
        <v>41.980000000000004</v>
      </c>
      <c r="J80" s="56"/>
      <c r="K80" s="45"/>
      <c r="L80" s="56"/>
      <c r="M80" s="45"/>
      <c r="N80" s="46"/>
      <c r="O80" s="188" t="s">
        <v>135</v>
      </c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</row>
    <row r="81" spans="1:45" s="5" customFormat="1" ht="15">
      <c r="A81" s="227" t="s">
        <v>137</v>
      </c>
      <c r="B81" s="199">
        <v>4</v>
      </c>
      <c r="C81" s="200" t="s">
        <v>83</v>
      </c>
      <c r="D81" s="200" t="s">
        <v>85</v>
      </c>
      <c r="E81" s="201">
        <v>51.49</v>
      </c>
      <c r="F81" s="184"/>
      <c r="G81" s="184">
        <f t="shared" si="6"/>
        <v>51.49</v>
      </c>
      <c r="H81" s="202">
        <v>7.74</v>
      </c>
      <c r="I81" s="203">
        <f t="shared" si="7"/>
        <v>59.230000000000004</v>
      </c>
      <c r="J81" s="56"/>
      <c r="K81" s="45"/>
      <c r="L81" s="56"/>
      <c r="M81" s="45"/>
      <c r="N81" s="46"/>
      <c r="O81" s="188" t="s">
        <v>135</v>
      </c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</row>
    <row r="82" spans="1:45" s="5" customFormat="1" ht="15">
      <c r="A82" s="214" t="s">
        <v>54</v>
      </c>
      <c r="B82" s="102">
        <v>4</v>
      </c>
      <c r="C82" s="103" t="s">
        <v>89</v>
      </c>
      <c r="D82" s="103" t="s">
        <v>85</v>
      </c>
      <c r="E82" s="104">
        <v>73.849999999999994</v>
      </c>
      <c r="F82" s="105"/>
      <c r="G82" s="105">
        <f t="shared" si="6"/>
        <v>73.849999999999994</v>
      </c>
      <c r="H82" s="106">
        <v>11.094892493140236</v>
      </c>
      <c r="I82" s="107">
        <f t="shared" si="7"/>
        <v>84.94489249314023</v>
      </c>
      <c r="J82" s="81">
        <v>1250</v>
      </c>
      <c r="K82" s="45">
        <v>106400</v>
      </c>
      <c r="L82" s="56">
        <v>102000</v>
      </c>
      <c r="M82" s="50">
        <f>0.91*J82</f>
        <v>1137.5</v>
      </c>
      <c r="N82" s="46">
        <v>96700</v>
      </c>
      <c r="O82" s="62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</row>
    <row r="83" spans="1:45" s="5" customFormat="1" ht="15">
      <c r="A83" s="220" t="s">
        <v>130</v>
      </c>
      <c r="B83" s="142">
        <v>4</v>
      </c>
      <c r="C83" s="143" t="s">
        <v>89</v>
      </c>
      <c r="D83" s="143" t="s">
        <v>85</v>
      </c>
      <c r="E83" s="144">
        <v>75.95</v>
      </c>
      <c r="F83" s="145"/>
      <c r="G83" s="145">
        <f t="shared" si="6"/>
        <v>75.95</v>
      </c>
      <c r="H83" s="146">
        <v>11.41</v>
      </c>
      <c r="I83" s="147">
        <f t="shared" si="7"/>
        <v>87.36</v>
      </c>
      <c r="J83" s="78">
        <v>850</v>
      </c>
      <c r="K83" s="74">
        <v>74300</v>
      </c>
      <c r="L83" s="78">
        <v>103800</v>
      </c>
      <c r="M83" s="74">
        <v>1125</v>
      </c>
      <c r="N83" s="75">
        <v>98300</v>
      </c>
      <c r="O83" s="76" t="s">
        <v>143</v>
      </c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</row>
    <row r="84" spans="1:45" s="5" customFormat="1" ht="15">
      <c r="A84" s="214" t="s">
        <v>131</v>
      </c>
      <c r="B84" s="102">
        <v>4</v>
      </c>
      <c r="C84" s="103" t="s">
        <v>89</v>
      </c>
      <c r="D84" s="103" t="s">
        <v>85</v>
      </c>
      <c r="E84" s="104">
        <v>80</v>
      </c>
      <c r="F84" s="105"/>
      <c r="G84" s="105">
        <f t="shared" si="6"/>
        <v>80</v>
      </c>
      <c r="H84" s="106">
        <v>12.02</v>
      </c>
      <c r="I84" s="107">
        <f t="shared" si="7"/>
        <v>92.02</v>
      </c>
      <c r="J84" s="81">
        <v>1250</v>
      </c>
      <c r="K84" s="45">
        <v>115000</v>
      </c>
      <c r="L84" s="56">
        <v>109300</v>
      </c>
      <c r="M84" s="50">
        <v>1125</v>
      </c>
      <c r="N84" s="46">
        <v>103500</v>
      </c>
      <c r="O84" s="62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</row>
    <row r="85" spans="1:45" s="5" customFormat="1" ht="15">
      <c r="A85" s="221" t="s">
        <v>55</v>
      </c>
      <c r="B85" s="136">
        <v>4</v>
      </c>
      <c r="C85" s="137" t="s">
        <v>89</v>
      </c>
      <c r="D85" s="137" t="s">
        <v>84</v>
      </c>
      <c r="E85" s="138">
        <v>87.32</v>
      </c>
      <c r="F85" s="139"/>
      <c r="G85" s="139">
        <f t="shared" si="6"/>
        <v>87.32</v>
      </c>
      <c r="H85" s="140">
        <v>13.118564827366358</v>
      </c>
      <c r="I85" s="141">
        <f t="shared" si="7"/>
        <v>100.43856482736635</v>
      </c>
      <c r="J85" s="57"/>
      <c r="K85" s="45"/>
      <c r="L85" s="56">
        <v>110800</v>
      </c>
      <c r="M85" s="50">
        <f>0.91*J85</f>
        <v>0</v>
      </c>
      <c r="N85" s="46">
        <v>105200</v>
      </c>
      <c r="O85" s="212" t="s">
        <v>132</v>
      </c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</row>
    <row r="86" spans="1:45" s="5" customFormat="1" ht="15">
      <c r="A86" s="214" t="s">
        <v>56</v>
      </c>
      <c r="B86" s="102">
        <v>4</v>
      </c>
      <c r="C86" s="103" t="s">
        <v>83</v>
      </c>
      <c r="D86" s="103" t="s">
        <v>84</v>
      </c>
      <c r="E86" s="104">
        <v>49.73</v>
      </c>
      <c r="F86" s="105"/>
      <c r="G86" s="105">
        <f t="shared" si="6"/>
        <v>49.73</v>
      </c>
      <c r="H86" s="106">
        <v>7.4712119659290988</v>
      </c>
      <c r="I86" s="107">
        <f t="shared" si="7"/>
        <v>57.201211965929097</v>
      </c>
      <c r="J86" s="81">
        <v>1150</v>
      </c>
      <c r="K86" s="45">
        <v>65800</v>
      </c>
      <c r="L86" s="56">
        <v>63200</v>
      </c>
      <c r="M86" s="50">
        <f>0.91*J86</f>
        <v>1046.5</v>
      </c>
      <c r="N86" s="46">
        <v>59900</v>
      </c>
      <c r="O86" s="62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</row>
    <row r="87" spans="1:45" s="5" customFormat="1" ht="27" customHeight="1">
      <c r="A87" s="262" t="s">
        <v>102</v>
      </c>
      <c r="B87" s="263"/>
      <c r="C87" s="264"/>
      <c r="D87" s="264"/>
      <c r="E87" s="264"/>
      <c r="F87" s="264"/>
      <c r="G87" s="264"/>
      <c r="H87" s="264"/>
      <c r="I87" s="264"/>
      <c r="J87" s="260"/>
      <c r="K87" s="261"/>
      <c r="L87" s="261"/>
      <c r="M87" s="261"/>
      <c r="N87" s="261"/>
      <c r="O87" s="64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</row>
    <row r="88" spans="1:45" s="5" customFormat="1" ht="20.25" customHeight="1">
      <c r="A88" s="272" t="s">
        <v>123</v>
      </c>
      <c r="B88" s="273"/>
      <c r="C88" s="274"/>
      <c r="D88" s="274"/>
      <c r="E88" s="274"/>
      <c r="F88" s="274"/>
      <c r="G88" s="274"/>
      <c r="H88" s="274"/>
      <c r="I88" s="274"/>
      <c r="J88" s="260"/>
      <c r="K88" s="261"/>
      <c r="L88" s="261"/>
      <c r="M88" s="261"/>
      <c r="N88" s="261"/>
      <c r="O88" s="64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</row>
    <row r="89" spans="1:45" s="5" customFormat="1" ht="15">
      <c r="A89" s="220" t="s">
        <v>103</v>
      </c>
      <c r="B89" s="142">
        <v>1</v>
      </c>
      <c r="C89" s="143" t="s">
        <v>86</v>
      </c>
      <c r="D89" s="143" t="s">
        <v>88</v>
      </c>
      <c r="E89" s="144">
        <v>28.23</v>
      </c>
      <c r="F89" s="145"/>
      <c r="G89" s="145">
        <f t="shared" ref="G89:G135" si="11">E89+F89</f>
        <v>28.23</v>
      </c>
      <c r="H89" s="146">
        <v>4.2411484777433843</v>
      </c>
      <c r="I89" s="147">
        <f>E89+H89</f>
        <v>32.471148477743384</v>
      </c>
      <c r="J89" s="74">
        <v>750</v>
      </c>
      <c r="K89" s="74">
        <v>24400</v>
      </c>
      <c r="L89" s="74">
        <v>29600</v>
      </c>
      <c r="M89" s="74">
        <f>0.91*J89</f>
        <v>682.5</v>
      </c>
      <c r="N89" s="75">
        <v>28100</v>
      </c>
      <c r="O89" s="76" t="s">
        <v>143</v>
      </c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</row>
    <row r="90" spans="1:45" s="5" customFormat="1" ht="15">
      <c r="A90" s="220" t="s">
        <v>104</v>
      </c>
      <c r="B90" s="142">
        <v>1</v>
      </c>
      <c r="C90" s="143" t="s">
        <v>86</v>
      </c>
      <c r="D90" s="143" t="s">
        <v>88</v>
      </c>
      <c r="E90" s="144">
        <v>28.2</v>
      </c>
      <c r="F90" s="145"/>
      <c r="G90" s="145">
        <f t="shared" si="11"/>
        <v>28.2</v>
      </c>
      <c r="H90" s="146">
        <v>4.2366414124110321</v>
      </c>
      <c r="I90" s="147">
        <f t="shared" ref="I90:I99" si="12">E90+H90</f>
        <v>32.436641412411035</v>
      </c>
      <c r="J90" s="74">
        <v>750</v>
      </c>
      <c r="K90" s="74">
        <v>24300</v>
      </c>
      <c r="L90" s="74">
        <v>29800</v>
      </c>
      <c r="M90" s="74">
        <f t="shared" ref="M90:M99" si="13">0.91*J90</f>
        <v>682.5</v>
      </c>
      <c r="N90" s="75">
        <v>28100</v>
      </c>
      <c r="O90" s="76" t="s">
        <v>143</v>
      </c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</row>
    <row r="91" spans="1:45" s="5" customFormat="1" ht="15">
      <c r="A91" s="220" t="s">
        <v>105</v>
      </c>
      <c r="B91" s="142">
        <v>1</v>
      </c>
      <c r="C91" s="143" t="s">
        <v>83</v>
      </c>
      <c r="D91" s="143" t="s">
        <v>88</v>
      </c>
      <c r="E91" s="144">
        <v>52.75</v>
      </c>
      <c r="F91" s="145"/>
      <c r="G91" s="145">
        <f t="shared" si="11"/>
        <v>52.75</v>
      </c>
      <c r="H91" s="146">
        <v>7.9249232093858835</v>
      </c>
      <c r="I91" s="147">
        <f t="shared" si="12"/>
        <v>60.674923209385881</v>
      </c>
      <c r="J91" s="74">
        <v>750</v>
      </c>
      <c r="K91" s="74">
        <v>45500</v>
      </c>
      <c r="L91" s="74">
        <v>55400</v>
      </c>
      <c r="M91" s="74">
        <f t="shared" si="13"/>
        <v>682.5</v>
      </c>
      <c r="N91" s="75">
        <v>52500</v>
      </c>
      <c r="O91" s="76" t="s">
        <v>143</v>
      </c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</row>
    <row r="92" spans="1:45" s="5" customFormat="1" ht="15">
      <c r="A92" s="224" t="s">
        <v>106</v>
      </c>
      <c r="B92" s="102">
        <v>1</v>
      </c>
      <c r="C92" s="103" t="s">
        <v>83</v>
      </c>
      <c r="D92" s="103" t="s">
        <v>84</v>
      </c>
      <c r="E92" s="104">
        <v>56.04</v>
      </c>
      <c r="F92" s="105"/>
      <c r="G92" s="105">
        <f t="shared" si="11"/>
        <v>56.04</v>
      </c>
      <c r="H92" s="106">
        <v>8.4191980408338374</v>
      </c>
      <c r="I92" s="107">
        <f t="shared" si="12"/>
        <v>64.45919804083384</v>
      </c>
      <c r="J92" s="80">
        <v>1000</v>
      </c>
      <c r="K92" s="45">
        <v>64500</v>
      </c>
      <c r="L92" s="45">
        <v>61900</v>
      </c>
      <c r="M92" s="50">
        <f t="shared" si="13"/>
        <v>910</v>
      </c>
      <c r="N92" s="46">
        <v>58700</v>
      </c>
      <c r="O92" s="62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</row>
    <row r="93" spans="1:45" s="5" customFormat="1" ht="15">
      <c r="A93" s="224" t="s">
        <v>107</v>
      </c>
      <c r="B93" s="102">
        <v>1</v>
      </c>
      <c r="C93" s="103" t="s">
        <v>83</v>
      </c>
      <c r="D93" s="103" t="s">
        <v>84</v>
      </c>
      <c r="E93" s="104">
        <v>49.69</v>
      </c>
      <c r="F93" s="105"/>
      <c r="G93" s="105"/>
      <c r="H93" s="106">
        <v>7.4652025454859627</v>
      </c>
      <c r="I93" s="107">
        <f t="shared" si="12"/>
        <v>57.155202545485963</v>
      </c>
      <c r="J93" s="80">
        <v>1000</v>
      </c>
      <c r="K93" s="45">
        <v>57200</v>
      </c>
      <c r="L93" s="45">
        <v>54900</v>
      </c>
      <c r="M93" s="50">
        <f t="shared" si="13"/>
        <v>910</v>
      </c>
      <c r="N93" s="46">
        <v>52000</v>
      </c>
      <c r="O93" s="62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</row>
    <row r="94" spans="1:45" s="5" customFormat="1" ht="15">
      <c r="A94" s="214" t="s">
        <v>108</v>
      </c>
      <c r="B94" s="102">
        <v>1</v>
      </c>
      <c r="C94" s="103" t="s">
        <v>83</v>
      </c>
      <c r="D94" s="103" t="s">
        <v>84</v>
      </c>
      <c r="E94" s="104">
        <v>54.59</v>
      </c>
      <c r="F94" s="105"/>
      <c r="G94" s="105"/>
      <c r="H94" s="106">
        <v>8.2013565497701499</v>
      </c>
      <c r="I94" s="107">
        <f t="shared" si="12"/>
        <v>62.791356549770157</v>
      </c>
      <c r="J94" s="80">
        <v>950</v>
      </c>
      <c r="K94" s="45">
        <v>59700</v>
      </c>
      <c r="L94" s="45">
        <v>57300</v>
      </c>
      <c r="M94" s="50">
        <f t="shared" si="13"/>
        <v>864.5</v>
      </c>
      <c r="N94" s="46">
        <v>54400</v>
      </c>
      <c r="O94" s="62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</row>
    <row r="95" spans="1:45" s="5" customFormat="1" ht="15">
      <c r="A95" s="214" t="s">
        <v>109</v>
      </c>
      <c r="B95" s="102">
        <v>1</v>
      </c>
      <c r="C95" s="103" t="s">
        <v>83</v>
      </c>
      <c r="D95" s="103" t="s">
        <v>84</v>
      </c>
      <c r="E95" s="104">
        <v>67.099999999999994</v>
      </c>
      <c r="F95" s="105"/>
      <c r="G95" s="105"/>
      <c r="H95" s="106">
        <v>10.080802793361</v>
      </c>
      <c r="I95" s="107">
        <f t="shared" si="12"/>
        <v>77.180802793360996</v>
      </c>
      <c r="J95" s="80">
        <v>950</v>
      </c>
      <c r="K95" s="45">
        <v>73400</v>
      </c>
      <c r="L95" s="45">
        <v>70400</v>
      </c>
      <c r="M95" s="50">
        <f t="shared" si="13"/>
        <v>864.5</v>
      </c>
      <c r="N95" s="46">
        <v>66800</v>
      </c>
      <c r="O95" s="62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</row>
    <row r="96" spans="1:45" s="5" customFormat="1" ht="15">
      <c r="A96" s="225" t="s">
        <v>110</v>
      </c>
      <c r="B96" s="112">
        <v>1</v>
      </c>
      <c r="C96" s="113" t="s">
        <v>86</v>
      </c>
      <c r="D96" s="113" t="s">
        <v>84</v>
      </c>
      <c r="E96" s="114">
        <v>34.06</v>
      </c>
      <c r="F96" s="115"/>
      <c r="G96" s="115"/>
      <c r="H96" s="116">
        <v>5.1170215073304872</v>
      </c>
      <c r="I96" s="117">
        <f t="shared" si="12"/>
        <v>39.177021507330487</v>
      </c>
      <c r="J96" s="50">
        <v>950</v>
      </c>
      <c r="K96" s="45">
        <v>37300</v>
      </c>
      <c r="L96" s="45">
        <v>35800</v>
      </c>
      <c r="M96" s="50">
        <f t="shared" si="13"/>
        <v>864.5</v>
      </c>
      <c r="N96" s="46">
        <v>33900</v>
      </c>
      <c r="O96" s="70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</row>
    <row r="97" spans="1:45" s="5" customFormat="1" ht="18.75" customHeight="1">
      <c r="A97" s="226" t="s">
        <v>142</v>
      </c>
      <c r="B97" s="153">
        <v>1</v>
      </c>
      <c r="C97" s="153" t="s">
        <v>83</v>
      </c>
      <c r="D97" s="153" t="s">
        <v>88</v>
      </c>
      <c r="E97" s="154">
        <v>46.47</v>
      </c>
      <c r="F97" s="155"/>
      <c r="G97" s="155"/>
      <c r="H97" s="156">
        <v>6.981444199813498</v>
      </c>
      <c r="I97" s="156">
        <f>E97+H97</f>
        <v>53.451444199813494</v>
      </c>
      <c r="J97" s="77">
        <v>750</v>
      </c>
      <c r="K97" s="77">
        <v>40000</v>
      </c>
      <c r="L97" s="74">
        <v>41000</v>
      </c>
      <c r="M97" s="74">
        <f t="shared" si="13"/>
        <v>682.5</v>
      </c>
      <c r="N97" s="75">
        <v>39000</v>
      </c>
      <c r="O97" s="76" t="s">
        <v>143</v>
      </c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</row>
    <row r="98" spans="1:45" s="5" customFormat="1" ht="17.25" customHeight="1">
      <c r="A98" s="214" t="s">
        <v>111</v>
      </c>
      <c r="B98" s="102">
        <v>1</v>
      </c>
      <c r="C98" s="103" t="s">
        <v>86</v>
      </c>
      <c r="D98" s="103" t="s">
        <v>88</v>
      </c>
      <c r="E98" s="104">
        <v>22.59</v>
      </c>
      <c r="F98" s="105"/>
      <c r="G98" s="105"/>
      <c r="H98" s="106">
        <v>3.3938201952611777</v>
      </c>
      <c r="I98" s="107">
        <f t="shared" si="12"/>
        <v>25.983820195261178</v>
      </c>
      <c r="J98" s="80">
        <v>800</v>
      </c>
      <c r="K98" s="45">
        <v>20800</v>
      </c>
      <c r="L98" s="45">
        <v>20000</v>
      </c>
      <c r="M98" s="50">
        <f t="shared" si="13"/>
        <v>728</v>
      </c>
      <c r="N98" s="46">
        <v>19000</v>
      </c>
      <c r="O98" s="62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</row>
    <row r="99" spans="1:45" s="5" customFormat="1" ht="19.5" customHeight="1">
      <c r="A99" s="214" t="s">
        <v>112</v>
      </c>
      <c r="B99" s="102">
        <v>1</v>
      </c>
      <c r="C99" s="103" t="s">
        <v>86</v>
      </c>
      <c r="D99" s="103" t="s">
        <v>88</v>
      </c>
      <c r="E99" s="104">
        <v>22.87</v>
      </c>
      <c r="F99" s="105"/>
      <c r="G99" s="105">
        <f t="shared" si="11"/>
        <v>22.87</v>
      </c>
      <c r="H99" s="106">
        <v>3.4358861383631312</v>
      </c>
      <c r="I99" s="107">
        <f t="shared" si="12"/>
        <v>26.305886138363132</v>
      </c>
      <c r="J99" s="80">
        <v>800</v>
      </c>
      <c r="K99" s="45">
        <v>21000</v>
      </c>
      <c r="L99" s="45">
        <v>20300</v>
      </c>
      <c r="M99" s="50">
        <f t="shared" si="13"/>
        <v>728</v>
      </c>
      <c r="N99" s="46">
        <v>19200</v>
      </c>
      <c r="O99" s="62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</row>
    <row r="100" spans="1:45" s="5" customFormat="1" ht="19.5" customHeight="1">
      <c r="A100" s="279" t="s">
        <v>122</v>
      </c>
      <c r="B100" s="280"/>
      <c r="C100" s="281"/>
      <c r="D100" s="281"/>
      <c r="E100" s="281"/>
      <c r="F100" s="281"/>
      <c r="G100" s="281"/>
      <c r="H100" s="281"/>
      <c r="I100" s="281"/>
      <c r="J100" s="260"/>
      <c r="K100" s="261"/>
      <c r="L100" s="261"/>
      <c r="M100" s="261"/>
      <c r="N100" s="261"/>
      <c r="O100" s="64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</row>
    <row r="101" spans="1:45" s="5" customFormat="1" ht="15">
      <c r="A101" s="214" t="s">
        <v>64</v>
      </c>
      <c r="B101" s="102">
        <v>2</v>
      </c>
      <c r="C101" s="103" t="s">
        <v>86</v>
      </c>
      <c r="D101" s="103" t="s">
        <v>88</v>
      </c>
      <c r="E101" s="104">
        <v>32.58</v>
      </c>
      <c r="F101" s="105"/>
      <c r="G101" s="105">
        <f t="shared" si="11"/>
        <v>32.58</v>
      </c>
      <c r="H101" s="106">
        <v>4.8946729509344467</v>
      </c>
      <c r="I101" s="107">
        <f t="shared" ref="I101:I135" si="14">H101+E101</f>
        <v>37.474672950934448</v>
      </c>
      <c r="J101" s="80">
        <v>1000</v>
      </c>
      <c r="K101" s="45">
        <v>37500</v>
      </c>
      <c r="L101" s="45">
        <v>36000</v>
      </c>
      <c r="M101" s="50">
        <f>0.91*J101</f>
        <v>910</v>
      </c>
      <c r="N101" s="46">
        <v>34200</v>
      </c>
      <c r="O101" s="62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</row>
    <row r="102" spans="1:45" s="5" customFormat="1" ht="15">
      <c r="A102" s="223" t="s">
        <v>128</v>
      </c>
      <c r="B102" s="149">
        <v>2</v>
      </c>
      <c r="C102" s="149" t="s">
        <v>86</v>
      </c>
      <c r="D102" s="149" t="s">
        <v>88</v>
      </c>
      <c r="E102" s="150">
        <v>31.55</v>
      </c>
      <c r="F102" s="151"/>
      <c r="G102" s="151">
        <f>E102+F102</f>
        <v>31.55</v>
      </c>
      <c r="H102" s="152">
        <v>3.89016588560209</v>
      </c>
      <c r="I102" s="152">
        <f>H102+E102</f>
        <v>35.440165885602092</v>
      </c>
      <c r="J102" s="82">
        <v>1000</v>
      </c>
      <c r="K102" s="45">
        <v>35500</v>
      </c>
      <c r="L102" s="50">
        <v>34000</v>
      </c>
      <c r="M102" s="50">
        <f t="shared" ref="M102:M110" si="15">0.91*J102</f>
        <v>910</v>
      </c>
      <c r="N102" s="67">
        <v>32200</v>
      </c>
      <c r="O102" s="65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</row>
    <row r="103" spans="1:45" s="5" customFormat="1" ht="15">
      <c r="A103" s="214" t="s">
        <v>57</v>
      </c>
      <c r="B103" s="102">
        <v>2</v>
      </c>
      <c r="C103" s="103" t="s">
        <v>83</v>
      </c>
      <c r="D103" s="103" t="s">
        <v>88</v>
      </c>
      <c r="E103" s="104">
        <v>52.75</v>
      </c>
      <c r="F103" s="105"/>
      <c r="G103" s="105">
        <f t="shared" si="11"/>
        <v>52.75</v>
      </c>
      <c r="H103" s="106">
        <v>7.9249232093858835</v>
      </c>
      <c r="I103" s="107">
        <f t="shared" si="14"/>
        <v>60.674923209385881</v>
      </c>
      <c r="J103" s="80">
        <v>1000</v>
      </c>
      <c r="K103" s="45">
        <v>60700</v>
      </c>
      <c r="L103" s="45">
        <v>58300</v>
      </c>
      <c r="M103" s="50">
        <f t="shared" si="15"/>
        <v>910</v>
      </c>
      <c r="N103" s="46">
        <v>55200</v>
      </c>
      <c r="O103" s="62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</row>
    <row r="104" spans="1:45" s="5" customFormat="1" ht="15">
      <c r="A104" s="214" t="s">
        <v>58</v>
      </c>
      <c r="B104" s="102">
        <v>2</v>
      </c>
      <c r="C104" s="103" t="s">
        <v>83</v>
      </c>
      <c r="D104" s="103" t="s">
        <v>84</v>
      </c>
      <c r="E104" s="104">
        <v>51.45</v>
      </c>
      <c r="F104" s="105"/>
      <c r="G104" s="105">
        <f t="shared" si="11"/>
        <v>51.45</v>
      </c>
      <c r="H104" s="106">
        <v>7.7296170449839572</v>
      </c>
      <c r="I104" s="107">
        <f t="shared" si="14"/>
        <v>59.179617044983956</v>
      </c>
      <c r="J104" s="80">
        <v>1050</v>
      </c>
      <c r="K104" s="45">
        <v>62200</v>
      </c>
      <c r="L104" s="45">
        <v>59700</v>
      </c>
      <c r="M104" s="50">
        <f t="shared" si="15"/>
        <v>955.5</v>
      </c>
      <c r="N104" s="46">
        <v>65600</v>
      </c>
      <c r="O104" s="62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</row>
    <row r="105" spans="1:45" s="5" customFormat="1" ht="15">
      <c r="A105" s="222" t="s">
        <v>59</v>
      </c>
      <c r="B105" s="108">
        <v>2</v>
      </c>
      <c r="C105" s="108" t="s">
        <v>83</v>
      </c>
      <c r="D105" s="108" t="s">
        <v>84</v>
      </c>
      <c r="E105" s="109">
        <v>49.69</v>
      </c>
      <c r="F105" s="110"/>
      <c r="G105" s="110">
        <f t="shared" si="11"/>
        <v>49.69</v>
      </c>
      <c r="H105" s="111">
        <v>7.4652025454859627</v>
      </c>
      <c r="I105" s="111">
        <f t="shared" si="14"/>
        <v>57.155202545485963</v>
      </c>
      <c r="J105" s="83">
        <v>1050</v>
      </c>
      <c r="K105" s="45">
        <v>60000</v>
      </c>
      <c r="L105" s="45">
        <v>57700</v>
      </c>
      <c r="M105" s="50">
        <f t="shared" si="15"/>
        <v>955.5</v>
      </c>
      <c r="N105" s="46">
        <v>54600</v>
      </c>
      <c r="O105" s="62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</row>
    <row r="106" spans="1:45" s="5" customFormat="1" ht="14.25" customHeight="1">
      <c r="A106" s="223" t="s">
        <v>60</v>
      </c>
      <c r="B106" s="148">
        <v>2</v>
      </c>
      <c r="C106" s="149" t="s">
        <v>83</v>
      </c>
      <c r="D106" s="149" t="s">
        <v>84</v>
      </c>
      <c r="E106" s="150">
        <v>48.65</v>
      </c>
      <c r="F106" s="151"/>
      <c r="G106" s="151">
        <f>E106+F106</f>
        <v>48.65</v>
      </c>
      <c r="H106" s="152">
        <v>7.3089576139644219</v>
      </c>
      <c r="I106" s="152">
        <f>H106+E106</f>
        <v>55.958957613964422</v>
      </c>
      <c r="J106" s="50">
        <v>1050</v>
      </c>
      <c r="K106" s="45">
        <v>58800</v>
      </c>
      <c r="L106" s="50">
        <v>56500</v>
      </c>
      <c r="M106" s="50">
        <f t="shared" si="15"/>
        <v>955.5</v>
      </c>
      <c r="N106" s="67">
        <v>53500</v>
      </c>
      <c r="O106" s="65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</row>
    <row r="107" spans="1:45" s="5" customFormat="1" ht="15">
      <c r="A107" s="214" t="s">
        <v>61</v>
      </c>
      <c r="B107" s="102">
        <v>2</v>
      </c>
      <c r="C107" s="103" t="s">
        <v>83</v>
      </c>
      <c r="D107" s="103" t="s">
        <v>84</v>
      </c>
      <c r="E107" s="104">
        <v>55.13</v>
      </c>
      <c r="F107" s="105"/>
      <c r="G107" s="105">
        <f t="shared" si="11"/>
        <v>55.13</v>
      </c>
      <c r="H107" s="106">
        <v>8.2824837257524884</v>
      </c>
      <c r="I107" s="107">
        <f t="shared" si="14"/>
        <v>63.412483725752494</v>
      </c>
      <c r="J107" s="80">
        <v>1050</v>
      </c>
      <c r="K107" s="45">
        <v>66500</v>
      </c>
      <c r="L107" s="45">
        <v>64000</v>
      </c>
      <c r="M107" s="50">
        <f t="shared" si="15"/>
        <v>955.5</v>
      </c>
      <c r="N107" s="46">
        <v>60600</v>
      </c>
      <c r="O107" s="62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</row>
    <row r="108" spans="1:45" s="5" customFormat="1" ht="15">
      <c r="A108" s="214" t="s">
        <v>115</v>
      </c>
      <c r="B108" s="102">
        <v>2</v>
      </c>
      <c r="C108" s="103" t="s">
        <v>86</v>
      </c>
      <c r="D108" s="103" t="s">
        <v>84</v>
      </c>
      <c r="E108" s="104">
        <v>36.42</v>
      </c>
      <c r="F108" s="105"/>
      <c r="G108" s="105">
        <f t="shared" si="11"/>
        <v>36.42</v>
      </c>
      <c r="H108" s="106">
        <v>5.4715773134755246</v>
      </c>
      <c r="I108" s="107">
        <f t="shared" si="14"/>
        <v>41.891577313475523</v>
      </c>
      <c r="J108" s="80">
        <v>1050</v>
      </c>
      <c r="K108" s="45">
        <v>44000</v>
      </c>
      <c r="L108" s="45">
        <v>42400</v>
      </c>
      <c r="M108" s="50">
        <f t="shared" si="15"/>
        <v>955.5</v>
      </c>
      <c r="N108" s="46">
        <v>40100</v>
      </c>
      <c r="O108" s="62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</row>
    <row r="109" spans="1:45" s="5" customFormat="1" ht="15">
      <c r="A109" s="214" t="s">
        <v>62</v>
      </c>
      <c r="B109" s="102">
        <v>2</v>
      </c>
      <c r="C109" s="103" t="s">
        <v>83</v>
      </c>
      <c r="D109" s="103" t="s">
        <v>88</v>
      </c>
      <c r="E109" s="104">
        <v>62.61</v>
      </c>
      <c r="F109" s="105"/>
      <c r="G109" s="105">
        <f t="shared" si="11"/>
        <v>62.61</v>
      </c>
      <c r="H109" s="106">
        <v>9.4062453486189614</v>
      </c>
      <c r="I109" s="107">
        <f t="shared" si="14"/>
        <v>72.016245348618966</v>
      </c>
      <c r="J109" s="80">
        <v>950</v>
      </c>
      <c r="K109" s="45">
        <v>68500</v>
      </c>
      <c r="L109" s="45">
        <v>68500</v>
      </c>
      <c r="M109" s="50">
        <f t="shared" si="15"/>
        <v>864.5</v>
      </c>
      <c r="N109" s="46">
        <v>64900</v>
      </c>
      <c r="O109" s="62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</row>
    <row r="110" spans="1:45" s="5" customFormat="1" ht="15">
      <c r="A110" s="214" t="s">
        <v>63</v>
      </c>
      <c r="B110" s="102">
        <v>2</v>
      </c>
      <c r="C110" s="103" t="s">
        <v>83</v>
      </c>
      <c r="D110" s="103" t="s">
        <v>88</v>
      </c>
      <c r="E110" s="104">
        <v>55.42</v>
      </c>
      <c r="F110" s="105"/>
      <c r="G110" s="105">
        <f t="shared" si="11"/>
        <v>55.42</v>
      </c>
      <c r="H110" s="106">
        <v>8.3260520239652269</v>
      </c>
      <c r="I110" s="107">
        <f t="shared" si="14"/>
        <v>63.746052023965227</v>
      </c>
      <c r="J110" s="80">
        <v>1000</v>
      </c>
      <c r="K110" s="45">
        <v>63800</v>
      </c>
      <c r="L110" s="45">
        <v>61300</v>
      </c>
      <c r="M110" s="50">
        <f t="shared" si="15"/>
        <v>910</v>
      </c>
      <c r="N110" s="46">
        <v>58000</v>
      </c>
      <c r="O110" s="62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</row>
    <row r="111" spans="1:45" s="5" customFormat="1" ht="18" customHeight="1">
      <c r="A111" s="272" t="s">
        <v>120</v>
      </c>
      <c r="B111" s="273"/>
      <c r="C111" s="274"/>
      <c r="D111" s="274"/>
      <c r="E111" s="274"/>
      <c r="F111" s="274"/>
      <c r="G111" s="274"/>
      <c r="H111" s="274"/>
      <c r="I111" s="274"/>
      <c r="J111" s="260"/>
      <c r="K111" s="261"/>
      <c r="L111" s="261"/>
      <c r="M111" s="261"/>
      <c r="N111" s="261"/>
      <c r="O111" s="64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</row>
    <row r="112" spans="1:45" s="5" customFormat="1" ht="14.25" customHeight="1">
      <c r="A112" s="220" t="s">
        <v>72</v>
      </c>
      <c r="B112" s="142">
        <v>3</v>
      </c>
      <c r="C112" s="143" t="s">
        <v>86</v>
      </c>
      <c r="D112" s="143" t="s">
        <v>88</v>
      </c>
      <c r="E112" s="144">
        <v>32.58</v>
      </c>
      <c r="F112" s="145"/>
      <c r="G112" s="145">
        <f t="shared" si="11"/>
        <v>32.58</v>
      </c>
      <c r="H112" s="146">
        <v>4.8946729509344467</v>
      </c>
      <c r="I112" s="147">
        <f t="shared" si="14"/>
        <v>37.474672950934448</v>
      </c>
      <c r="J112" s="74">
        <v>800</v>
      </c>
      <c r="K112" s="74">
        <v>30000</v>
      </c>
      <c r="L112" s="74">
        <v>37800</v>
      </c>
      <c r="M112" s="74">
        <f>0.91*J112</f>
        <v>728</v>
      </c>
      <c r="N112" s="75">
        <v>35800</v>
      </c>
      <c r="O112" s="76" t="s">
        <v>143</v>
      </c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</row>
    <row r="113" spans="1:45" s="5" customFormat="1" ht="14.25" customHeight="1">
      <c r="A113" s="214" t="s">
        <v>73</v>
      </c>
      <c r="B113" s="102">
        <v>3</v>
      </c>
      <c r="C113" s="103" t="s">
        <v>86</v>
      </c>
      <c r="D113" s="103" t="s">
        <v>88</v>
      </c>
      <c r="E113" s="104">
        <v>32.51</v>
      </c>
      <c r="F113" s="105"/>
      <c r="G113" s="105">
        <f t="shared" si="11"/>
        <v>32.51</v>
      </c>
      <c r="H113" s="106">
        <v>4.8841564651589584</v>
      </c>
      <c r="I113" s="107">
        <f t="shared" si="14"/>
        <v>37.394156465158957</v>
      </c>
      <c r="J113" s="80">
        <v>1050</v>
      </c>
      <c r="K113" s="45">
        <v>39400</v>
      </c>
      <c r="L113" s="45">
        <v>37600</v>
      </c>
      <c r="M113" s="50">
        <f t="shared" ref="M113:M121" si="16">0.91*J113</f>
        <v>955.5</v>
      </c>
      <c r="N113" s="46">
        <v>35800</v>
      </c>
      <c r="O113" s="62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</row>
    <row r="114" spans="1:45" s="5" customFormat="1" ht="15.75" customHeight="1">
      <c r="A114" s="220" t="s">
        <v>65</v>
      </c>
      <c r="B114" s="142">
        <v>3</v>
      </c>
      <c r="C114" s="143" t="s">
        <v>83</v>
      </c>
      <c r="D114" s="143" t="s">
        <v>88</v>
      </c>
      <c r="E114" s="144">
        <v>54.5</v>
      </c>
      <c r="F114" s="145"/>
      <c r="G114" s="145">
        <f t="shared" si="11"/>
        <v>54.5</v>
      </c>
      <c r="H114" s="146">
        <v>8.1878353537730941</v>
      </c>
      <c r="I114" s="147">
        <f t="shared" si="14"/>
        <v>62.687835353773096</v>
      </c>
      <c r="J114" s="74">
        <v>800</v>
      </c>
      <c r="K114" s="74">
        <v>50200</v>
      </c>
      <c r="L114" s="74">
        <v>63200</v>
      </c>
      <c r="M114" s="74">
        <f t="shared" si="16"/>
        <v>728</v>
      </c>
      <c r="N114" s="75">
        <v>59900</v>
      </c>
      <c r="O114" s="76" t="s">
        <v>143</v>
      </c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</row>
    <row r="115" spans="1:45" s="5" customFormat="1" ht="15">
      <c r="A115" s="214" t="s">
        <v>66</v>
      </c>
      <c r="B115" s="102">
        <v>3</v>
      </c>
      <c r="C115" s="103" t="s">
        <v>83</v>
      </c>
      <c r="D115" s="103" t="s">
        <v>84</v>
      </c>
      <c r="E115" s="104">
        <v>51.63</v>
      </c>
      <c r="F115" s="105"/>
      <c r="G115" s="105">
        <f t="shared" si="11"/>
        <v>51.63</v>
      </c>
      <c r="H115" s="106">
        <v>7.7566594369780706</v>
      </c>
      <c r="I115" s="107">
        <f t="shared" si="14"/>
        <v>59.386659436978071</v>
      </c>
      <c r="J115" s="80">
        <v>1050</v>
      </c>
      <c r="K115" s="45">
        <v>62400</v>
      </c>
      <c r="L115" s="45">
        <v>59900</v>
      </c>
      <c r="M115" s="50">
        <f t="shared" si="16"/>
        <v>955.5</v>
      </c>
      <c r="N115" s="46">
        <v>56800</v>
      </c>
      <c r="O115" s="62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</row>
    <row r="116" spans="1:45" s="5" customFormat="1" ht="15">
      <c r="A116" s="214" t="s">
        <v>67</v>
      </c>
      <c r="B116" s="102">
        <v>3</v>
      </c>
      <c r="C116" s="103" t="s">
        <v>83</v>
      </c>
      <c r="D116" s="103" t="s">
        <v>84</v>
      </c>
      <c r="E116" s="104">
        <v>49.69</v>
      </c>
      <c r="F116" s="105"/>
      <c r="G116" s="105">
        <f t="shared" si="11"/>
        <v>49.69</v>
      </c>
      <c r="H116" s="106">
        <v>7.4652025454859627</v>
      </c>
      <c r="I116" s="107">
        <f t="shared" si="14"/>
        <v>57.155202545485963</v>
      </c>
      <c r="J116" s="80">
        <v>1050</v>
      </c>
      <c r="K116" s="45">
        <v>60000</v>
      </c>
      <c r="L116" s="45">
        <v>57700</v>
      </c>
      <c r="M116" s="50">
        <f t="shared" si="16"/>
        <v>955.5</v>
      </c>
      <c r="N116" s="46">
        <v>54700</v>
      </c>
      <c r="O116" s="62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</row>
    <row r="117" spans="1:45" s="5" customFormat="1" ht="15">
      <c r="A117" s="214" t="s">
        <v>68</v>
      </c>
      <c r="B117" s="102">
        <v>3</v>
      </c>
      <c r="C117" s="103" t="s">
        <v>83</v>
      </c>
      <c r="D117" s="103" t="s">
        <v>84</v>
      </c>
      <c r="E117" s="104">
        <v>48.69</v>
      </c>
      <c r="F117" s="105"/>
      <c r="G117" s="105">
        <f t="shared" si="11"/>
        <v>48.69</v>
      </c>
      <c r="H117" s="106">
        <v>7.3149670344075579</v>
      </c>
      <c r="I117" s="107">
        <f t="shared" si="14"/>
        <v>56.004967034407557</v>
      </c>
      <c r="J117" s="80">
        <v>1050</v>
      </c>
      <c r="K117" s="45">
        <v>58900</v>
      </c>
      <c r="L117" s="45">
        <v>56500</v>
      </c>
      <c r="M117" s="50">
        <f t="shared" si="16"/>
        <v>955.5</v>
      </c>
      <c r="N117" s="46">
        <v>53600</v>
      </c>
      <c r="O117" s="62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</row>
    <row r="118" spans="1:45" s="5" customFormat="1" ht="15">
      <c r="A118" s="221" t="s">
        <v>69</v>
      </c>
      <c r="B118" s="136">
        <v>3</v>
      </c>
      <c r="C118" s="137" t="s">
        <v>83</v>
      </c>
      <c r="D118" s="137" t="s">
        <v>84</v>
      </c>
      <c r="E118" s="138">
        <v>50.77</v>
      </c>
      <c r="F118" s="139"/>
      <c r="G118" s="139">
        <f t="shared" si="11"/>
        <v>50.77</v>
      </c>
      <c r="H118" s="140">
        <v>7.6274568974506414</v>
      </c>
      <c r="I118" s="141">
        <f t="shared" si="14"/>
        <v>58.397456897450645</v>
      </c>
      <c r="J118" s="48"/>
      <c r="K118" s="45"/>
      <c r="L118" s="48">
        <v>58900</v>
      </c>
      <c r="M118" s="48">
        <f t="shared" si="16"/>
        <v>0</v>
      </c>
      <c r="N118" s="49">
        <v>55800</v>
      </c>
      <c r="O118" s="212" t="s">
        <v>132</v>
      </c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</row>
    <row r="119" spans="1:45" s="5" customFormat="1" ht="15">
      <c r="A119" s="222" t="s">
        <v>124</v>
      </c>
      <c r="B119" s="108">
        <v>3</v>
      </c>
      <c r="C119" s="108" t="s">
        <v>86</v>
      </c>
      <c r="D119" s="108" t="s">
        <v>87</v>
      </c>
      <c r="E119" s="109">
        <v>36.42</v>
      </c>
      <c r="F119" s="110"/>
      <c r="G119" s="110">
        <f t="shared" si="11"/>
        <v>36.42</v>
      </c>
      <c r="H119" s="111">
        <v>5.4715773134755246</v>
      </c>
      <c r="I119" s="111">
        <f t="shared" si="14"/>
        <v>41.891577313475523</v>
      </c>
      <c r="J119" s="83">
        <v>1050</v>
      </c>
      <c r="K119" s="47">
        <v>45600</v>
      </c>
      <c r="L119" s="45">
        <v>43300</v>
      </c>
      <c r="M119" s="50">
        <f t="shared" si="16"/>
        <v>955.5</v>
      </c>
      <c r="N119" s="46">
        <v>41100</v>
      </c>
      <c r="O119" s="62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</row>
    <row r="120" spans="1:45" s="5" customFormat="1" ht="15">
      <c r="A120" s="214" t="s">
        <v>70</v>
      </c>
      <c r="B120" s="102">
        <v>3</v>
      </c>
      <c r="C120" s="103" t="s">
        <v>83</v>
      </c>
      <c r="D120" s="103" t="s">
        <v>127</v>
      </c>
      <c r="E120" s="104">
        <v>53.78</v>
      </c>
      <c r="F120" s="105"/>
      <c r="G120" s="105">
        <f t="shared" si="11"/>
        <v>53.78</v>
      </c>
      <c r="H120" s="106">
        <v>8.0796657857966423</v>
      </c>
      <c r="I120" s="107">
        <f t="shared" si="14"/>
        <v>61.859665785796643</v>
      </c>
      <c r="J120" s="80">
        <v>1050</v>
      </c>
      <c r="K120" s="45">
        <v>65000</v>
      </c>
      <c r="L120" s="45">
        <v>62400</v>
      </c>
      <c r="M120" s="50">
        <f t="shared" si="16"/>
        <v>955.5</v>
      </c>
      <c r="N120" s="46">
        <v>59200</v>
      </c>
      <c r="O120" s="62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</row>
    <row r="121" spans="1:45" s="5" customFormat="1" ht="14.25" customHeight="1">
      <c r="A121" s="222" t="s">
        <v>71</v>
      </c>
      <c r="B121" s="161">
        <v>3</v>
      </c>
      <c r="C121" s="162" t="s">
        <v>83</v>
      </c>
      <c r="D121" s="108" t="s">
        <v>88</v>
      </c>
      <c r="E121" s="109">
        <v>48.49</v>
      </c>
      <c r="F121" s="110"/>
      <c r="G121" s="110">
        <f>E121+F121</f>
        <v>48.49</v>
      </c>
      <c r="H121" s="111">
        <v>7.2849199321918769</v>
      </c>
      <c r="I121" s="111">
        <f>H121+E121</f>
        <v>55.774919932191878</v>
      </c>
      <c r="J121" s="80">
        <v>1050</v>
      </c>
      <c r="K121" s="45">
        <v>58600</v>
      </c>
      <c r="L121" s="45">
        <v>56300</v>
      </c>
      <c r="M121" s="50">
        <f t="shared" si="16"/>
        <v>955.5</v>
      </c>
      <c r="N121" s="46">
        <v>53300</v>
      </c>
      <c r="O121" s="63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</row>
    <row r="122" spans="1:45" s="5" customFormat="1" ht="18.75" customHeight="1">
      <c r="A122" s="272" t="s">
        <v>121</v>
      </c>
      <c r="B122" s="273"/>
      <c r="C122" s="274"/>
      <c r="D122" s="274"/>
      <c r="E122" s="274"/>
      <c r="F122" s="274"/>
      <c r="G122" s="274"/>
      <c r="H122" s="274"/>
      <c r="I122" s="274"/>
      <c r="J122" s="260"/>
      <c r="K122" s="261"/>
      <c r="L122" s="261"/>
      <c r="M122" s="261"/>
      <c r="N122" s="261"/>
      <c r="O122" s="64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</row>
    <row r="123" spans="1:45" s="5" customFormat="1" ht="13.5" customHeight="1">
      <c r="A123" s="217" t="s">
        <v>113</v>
      </c>
      <c r="B123" s="102">
        <v>4</v>
      </c>
      <c r="C123" s="163" t="s">
        <v>83</v>
      </c>
      <c r="D123" s="163" t="s">
        <v>88</v>
      </c>
      <c r="E123" s="164">
        <v>56.39</v>
      </c>
      <c r="F123" s="165"/>
      <c r="G123" s="165">
        <f t="shared" si="11"/>
        <v>56.39</v>
      </c>
      <c r="H123" s="166">
        <v>8.4717804697112804</v>
      </c>
      <c r="I123" s="167">
        <f t="shared" si="14"/>
        <v>64.861780469711277</v>
      </c>
      <c r="J123" s="88">
        <v>1100</v>
      </c>
      <c r="K123" s="45">
        <v>71300</v>
      </c>
      <c r="L123" s="45">
        <v>71600</v>
      </c>
      <c r="M123" s="50">
        <f>0.91*J123</f>
        <v>1001</v>
      </c>
      <c r="N123" s="46">
        <v>67900</v>
      </c>
      <c r="O123" s="62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</row>
    <row r="124" spans="1:45" s="5" customFormat="1" ht="15">
      <c r="A124" s="217" t="s">
        <v>74</v>
      </c>
      <c r="B124" s="102">
        <v>4</v>
      </c>
      <c r="C124" s="163" t="s">
        <v>83</v>
      </c>
      <c r="D124" s="163" t="s">
        <v>88</v>
      </c>
      <c r="E124" s="164">
        <v>51.76</v>
      </c>
      <c r="F124" s="165"/>
      <c r="G124" s="165">
        <f t="shared" si="11"/>
        <v>51.76</v>
      </c>
      <c r="H124" s="166">
        <v>7.7761900534182624</v>
      </c>
      <c r="I124" s="167">
        <f t="shared" si="14"/>
        <v>59.53619005341826</v>
      </c>
      <c r="J124" s="88">
        <v>1100</v>
      </c>
      <c r="K124" s="45">
        <v>65500</v>
      </c>
      <c r="L124" s="45">
        <v>65800</v>
      </c>
      <c r="M124" s="50">
        <f t="shared" ref="M124:M131" si="17">0.91*J124</f>
        <v>1001</v>
      </c>
      <c r="N124" s="46">
        <v>62400</v>
      </c>
      <c r="O124" s="62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</row>
    <row r="125" spans="1:45" s="5" customFormat="1" ht="15">
      <c r="A125" s="219" t="s">
        <v>75</v>
      </c>
      <c r="B125" s="142">
        <v>4</v>
      </c>
      <c r="C125" s="173" t="s">
        <v>83</v>
      </c>
      <c r="D125" s="173" t="s">
        <v>84</v>
      </c>
      <c r="E125" s="174">
        <v>50.51</v>
      </c>
      <c r="F125" s="175"/>
      <c r="G125" s="175">
        <f t="shared" si="11"/>
        <v>50.51</v>
      </c>
      <c r="H125" s="176">
        <v>7.5883956645702559</v>
      </c>
      <c r="I125" s="177">
        <f t="shared" si="14"/>
        <v>58.098395664570255</v>
      </c>
      <c r="J125" s="90">
        <v>800</v>
      </c>
      <c r="K125" s="74">
        <v>46500</v>
      </c>
      <c r="L125" s="74">
        <v>64200</v>
      </c>
      <c r="M125" s="74">
        <f t="shared" si="17"/>
        <v>728</v>
      </c>
      <c r="N125" s="75">
        <v>60800</v>
      </c>
      <c r="O125" s="76" t="s">
        <v>143</v>
      </c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</row>
    <row r="126" spans="1:45" s="5" customFormat="1" ht="15">
      <c r="A126" s="217" t="s">
        <v>76</v>
      </c>
      <c r="B126" s="102">
        <v>4</v>
      </c>
      <c r="C126" s="163" t="s">
        <v>83</v>
      </c>
      <c r="D126" s="163" t="s">
        <v>84</v>
      </c>
      <c r="E126" s="164">
        <v>50.81</v>
      </c>
      <c r="F126" s="165"/>
      <c r="G126" s="165">
        <f t="shared" si="11"/>
        <v>50.81</v>
      </c>
      <c r="H126" s="166">
        <v>7.6334663178937774</v>
      </c>
      <c r="I126" s="167">
        <f t="shared" si="14"/>
        <v>58.44346631789378</v>
      </c>
      <c r="J126" s="88">
        <v>1150</v>
      </c>
      <c r="K126" s="45">
        <v>67300</v>
      </c>
      <c r="L126" s="45">
        <v>64600</v>
      </c>
      <c r="M126" s="50">
        <f t="shared" si="17"/>
        <v>1046.5</v>
      </c>
      <c r="N126" s="46">
        <v>61300</v>
      </c>
      <c r="O126" s="62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</row>
    <row r="127" spans="1:45" s="5" customFormat="1" ht="15">
      <c r="A127" s="217" t="s">
        <v>77</v>
      </c>
      <c r="B127" s="102">
        <v>4</v>
      </c>
      <c r="C127" s="163" t="s">
        <v>83</v>
      </c>
      <c r="D127" s="163" t="s">
        <v>84</v>
      </c>
      <c r="E127" s="164">
        <v>49.73</v>
      </c>
      <c r="F127" s="165"/>
      <c r="G127" s="165">
        <f t="shared" si="11"/>
        <v>49.73</v>
      </c>
      <c r="H127" s="166">
        <v>7.4712119659290988</v>
      </c>
      <c r="I127" s="167">
        <f t="shared" si="14"/>
        <v>57.201211965929097</v>
      </c>
      <c r="J127" s="88">
        <v>1150</v>
      </c>
      <c r="K127" s="45">
        <v>65800</v>
      </c>
      <c r="L127" s="45">
        <v>63200</v>
      </c>
      <c r="M127" s="50">
        <f t="shared" si="17"/>
        <v>1046.5</v>
      </c>
      <c r="N127" s="46">
        <v>59900</v>
      </c>
      <c r="O127" s="62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</row>
    <row r="128" spans="1:45" s="5" customFormat="1" ht="15">
      <c r="A128" s="218" t="s">
        <v>78</v>
      </c>
      <c r="B128" s="136">
        <v>4</v>
      </c>
      <c r="C128" s="168" t="s">
        <v>83</v>
      </c>
      <c r="D128" s="168" t="s">
        <v>87</v>
      </c>
      <c r="E128" s="169">
        <v>48.65</v>
      </c>
      <c r="F128" s="170"/>
      <c r="G128" s="170">
        <f t="shared" si="11"/>
        <v>48.65</v>
      </c>
      <c r="H128" s="171">
        <v>7.3089576139644219</v>
      </c>
      <c r="I128" s="172">
        <f t="shared" si="14"/>
        <v>55.958957613964422</v>
      </c>
      <c r="J128" s="89"/>
      <c r="K128" s="45"/>
      <c r="L128" s="45">
        <v>61800</v>
      </c>
      <c r="M128" s="50">
        <f t="shared" si="17"/>
        <v>0</v>
      </c>
      <c r="N128" s="46">
        <v>58600</v>
      </c>
      <c r="O128" s="211" t="s">
        <v>132</v>
      </c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</row>
    <row r="129" spans="1:45" s="5" customFormat="1" ht="15">
      <c r="A129" s="217" t="s">
        <v>114</v>
      </c>
      <c r="B129" s="102">
        <v>4</v>
      </c>
      <c r="C129" s="163" t="s">
        <v>86</v>
      </c>
      <c r="D129" s="163" t="s">
        <v>87</v>
      </c>
      <c r="E129" s="164">
        <v>36.42</v>
      </c>
      <c r="F129" s="165"/>
      <c r="G129" s="165">
        <f t="shared" si="11"/>
        <v>36.42</v>
      </c>
      <c r="H129" s="166">
        <v>5.4715773134755246</v>
      </c>
      <c r="I129" s="167">
        <f t="shared" si="14"/>
        <v>41.891577313475523</v>
      </c>
      <c r="J129" s="88">
        <v>1150</v>
      </c>
      <c r="K129" s="45">
        <v>48300</v>
      </c>
      <c r="L129" s="45">
        <v>46400</v>
      </c>
      <c r="M129" s="50">
        <f t="shared" si="17"/>
        <v>1046.5</v>
      </c>
      <c r="N129" s="46">
        <v>43500</v>
      </c>
      <c r="O129" s="62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</row>
    <row r="130" spans="1:45" s="5" customFormat="1" ht="15">
      <c r="A130" s="217" t="s">
        <v>79</v>
      </c>
      <c r="B130" s="102">
        <v>4</v>
      </c>
      <c r="C130" s="163" t="s">
        <v>83</v>
      </c>
      <c r="D130" s="163" t="s">
        <v>127</v>
      </c>
      <c r="E130" s="164">
        <v>53.74</v>
      </c>
      <c r="F130" s="165"/>
      <c r="G130" s="165">
        <f t="shared" si="11"/>
        <v>53.74</v>
      </c>
      <c r="H130" s="166">
        <v>8.0736563653535054</v>
      </c>
      <c r="I130" s="167">
        <f t="shared" si="14"/>
        <v>61.813656365353509</v>
      </c>
      <c r="J130" s="88">
        <v>1150</v>
      </c>
      <c r="K130" s="45">
        <v>71000</v>
      </c>
      <c r="L130" s="45">
        <v>68300</v>
      </c>
      <c r="M130" s="50">
        <f t="shared" si="17"/>
        <v>1046.5</v>
      </c>
      <c r="N130" s="46">
        <v>64600</v>
      </c>
      <c r="O130" s="62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</row>
    <row r="131" spans="1:45" s="5" customFormat="1" ht="15">
      <c r="A131" s="219" t="s">
        <v>80</v>
      </c>
      <c r="B131" s="142">
        <v>4</v>
      </c>
      <c r="C131" s="173" t="s">
        <v>83</v>
      </c>
      <c r="D131" s="173" t="s">
        <v>88</v>
      </c>
      <c r="E131" s="174">
        <v>49.6</v>
      </c>
      <c r="F131" s="175"/>
      <c r="G131" s="175">
        <f t="shared" si="11"/>
        <v>49.6</v>
      </c>
      <c r="H131" s="176">
        <v>7.4516813494889069</v>
      </c>
      <c r="I131" s="177">
        <f t="shared" si="14"/>
        <v>57.051681349488909</v>
      </c>
      <c r="J131" s="90">
        <v>800</v>
      </c>
      <c r="K131" s="74">
        <v>45700</v>
      </c>
      <c r="L131" s="74">
        <v>63000</v>
      </c>
      <c r="M131" s="74">
        <f t="shared" si="17"/>
        <v>728</v>
      </c>
      <c r="N131" s="75">
        <v>59800</v>
      </c>
      <c r="O131" s="76" t="s">
        <v>143</v>
      </c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</row>
    <row r="132" spans="1:45" s="5" customFormat="1" ht="22.5" customHeight="1">
      <c r="A132" s="272" t="s">
        <v>119</v>
      </c>
      <c r="B132" s="273"/>
      <c r="C132" s="274"/>
      <c r="D132" s="274"/>
      <c r="E132" s="274"/>
      <c r="F132" s="274"/>
      <c r="G132" s="274"/>
      <c r="H132" s="274"/>
      <c r="I132" s="274"/>
      <c r="J132" s="260"/>
      <c r="K132" s="261"/>
      <c r="L132" s="261"/>
      <c r="M132" s="261"/>
      <c r="N132" s="261"/>
      <c r="O132" s="64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</row>
    <row r="133" spans="1:45" s="5" customFormat="1" ht="18" customHeight="1">
      <c r="A133" s="214" t="s">
        <v>81</v>
      </c>
      <c r="B133" s="102">
        <v>5</v>
      </c>
      <c r="C133" s="103" t="s">
        <v>83</v>
      </c>
      <c r="D133" s="163" t="s">
        <v>88</v>
      </c>
      <c r="E133" s="104">
        <v>48.53</v>
      </c>
      <c r="F133" s="105"/>
      <c r="G133" s="105">
        <f t="shared" si="11"/>
        <v>48.53</v>
      </c>
      <c r="H133" s="106">
        <v>7.290929352635013</v>
      </c>
      <c r="I133" s="107">
        <f t="shared" si="14"/>
        <v>55.820929352635012</v>
      </c>
      <c r="J133" s="80">
        <v>1100</v>
      </c>
      <c r="K133" s="45">
        <v>61500</v>
      </c>
      <c r="L133" s="45">
        <v>64400</v>
      </c>
      <c r="M133" s="50">
        <f>0.91*J133</f>
        <v>1001</v>
      </c>
      <c r="N133" s="46">
        <v>61000</v>
      </c>
      <c r="O133" s="62"/>
      <c r="P133" s="17"/>
      <c r="Q133" s="17"/>
      <c r="R133" s="17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</row>
    <row r="134" spans="1:45" s="5" customFormat="1" ht="15.75" customHeight="1">
      <c r="A134" s="215" t="s">
        <v>82</v>
      </c>
      <c r="B134" s="118">
        <v>5</v>
      </c>
      <c r="C134" s="119" t="s">
        <v>83</v>
      </c>
      <c r="D134" s="119" t="s">
        <v>84</v>
      </c>
      <c r="E134" s="120">
        <v>53.64</v>
      </c>
      <c r="F134" s="121"/>
      <c r="G134" s="121">
        <f t="shared" si="11"/>
        <v>53.64</v>
      </c>
      <c r="H134" s="122">
        <v>8.058632814245664</v>
      </c>
      <c r="I134" s="123">
        <f t="shared" si="14"/>
        <v>61.698632814245663</v>
      </c>
      <c r="J134" s="84">
        <v>1150</v>
      </c>
      <c r="K134" s="52">
        <v>71000</v>
      </c>
      <c r="L134" s="58">
        <v>74600</v>
      </c>
      <c r="M134" s="58">
        <f>0.91*J134</f>
        <v>1046.5</v>
      </c>
      <c r="N134" s="53">
        <v>70300</v>
      </c>
      <c r="O134" s="65"/>
      <c r="P134" s="17"/>
      <c r="Q134" s="17"/>
      <c r="R134" s="17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</row>
    <row r="135" spans="1:45" s="5" customFormat="1" ht="15.75" customHeight="1" thickBot="1">
      <c r="A135" s="216" t="s">
        <v>138</v>
      </c>
      <c r="B135" s="204">
        <v>5</v>
      </c>
      <c r="C135" s="204" t="s">
        <v>83</v>
      </c>
      <c r="D135" s="204" t="s">
        <v>88</v>
      </c>
      <c r="E135" s="205">
        <v>74.400000000000006</v>
      </c>
      <c r="F135" s="206"/>
      <c r="G135" s="206">
        <f t="shared" si="11"/>
        <v>74.400000000000006</v>
      </c>
      <c r="H135" s="207">
        <v>11.18</v>
      </c>
      <c r="I135" s="208">
        <f t="shared" si="14"/>
        <v>85.580000000000013</v>
      </c>
      <c r="J135" s="209"/>
      <c r="K135" s="209"/>
      <c r="L135" s="209"/>
      <c r="M135" s="209"/>
      <c r="N135" s="209"/>
      <c r="O135" s="210" t="s">
        <v>135</v>
      </c>
      <c r="P135" s="17"/>
      <c r="Q135" s="17"/>
      <c r="R135" s="17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</row>
    <row r="136" spans="1:45">
      <c r="A136" s="284"/>
      <c r="B136" s="284"/>
      <c r="C136" s="284"/>
      <c r="D136" s="284"/>
      <c r="E136" s="284"/>
      <c r="F136" s="284"/>
      <c r="G136" s="284"/>
      <c r="H136" s="284"/>
      <c r="I136" s="284"/>
      <c r="J136" s="284"/>
      <c r="K136" s="284"/>
      <c r="L136" s="284"/>
      <c r="M136" s="284"/>
      <c r="N136" s="284"/>
      <c r="O136" s="96"/>
      <c r="P136" s="17"/>
      <c r="Q136" s="17"/>
      <c r="R136" s="17"/>
      <c r="S136" s="27"/>
    </row>
    <row r="137" spans="1:45" ht="20.25" customHeight="1">
      <c r="A137" s="282"/>
      <c r="B137" s="282"/>
      <c r="C137" s="282"/>
      <c r="D137" s="282"/>
      <c r="E137" s="282"/>
      <c r="F137" s="282"/>
      <c r="G137" s="282"/>
      <c r="H137" s="282"/>
      <c r="I137" s="282"/>
      <c r="J137" s="282"/>
      <c r="K137" s="282"/>
      <c r="L137" s="283"/>
      <c r="M137" s="283"/>
      <c r="N137" s="283"/>
      <c r="O137" s="22"/>
      <c r="P137" s="17"/>
      <c r="Q137" s="17"/>
      <c r="R137" s="17"/>
      <c r="S137" s="27"/>
    </row>
    <row r="138" spans="1:45" ht="15.75">
      <c r="A138" s="33"/>
      <c r="B138" s="33"/>
      <c r="C138" s="34"/>
      <c r="D138" s="35"/>
      <c r="E138" s="33"/>
      <c r="F138" s="34"/>
      <c r="G138" s="35"/>
      <c r="H138" s="36"/>
      <c r="I138" s="36"/>
      <c r="J138" s="36"/>
      <c r="K138" s="36"/>
      <c r="L138" s="11"/>
      <c r="M138" s="12"/>
      <c r="N138" s="13"/>
      <c r="O138" s="18"/>
      <c r="P138" s="17"/>
      <c r="Q138" s="17"/>
      <c r="R138" s="17"/>
      <c r="S138" s="27"/>
    </row>
    <row r="139" spans="1:45" ht="15.75">
      <c r="A139" s="33"/>
      <c r="B139" s="33"/>
      <c r="C139" s="37"/>
      <c r="D139" s="43"/>
      <c r="E139" s="33"/>
      <c r="F139" s="34"/>
      <c r="G139" s="35"/>
      <c r="H139" s="36"/>
      <c r="I139" s="36"/>
      <c r="J139" s="36"/>
      <c r="K139" s="36"/>
      <c r="L139" s="11"/>
      <c r="M139" s="14"/>
      <c r="N139" s="13"/>
      <c r="O139" s="18"/>
      <c r="P139" s="17"/>
      <c r="Q139" s="17"/>
      <c r="R139" s="17"/>
      <c r="S139" s="32"/>
    </row>
    <row r="140" spans="1:45" ht="15.75">
      <c r="A140" s="33"/>
      <c r="B140" s="33"/>
      <c r="C140" s="37"/>
      <c r="D140" s="43"/>
      <c r="E140" s="33"/>
      <c r="F140" s="34"/>
      <c r="G140" s="35"/>
      <c r="H140" s="36"/>
      <c r="I140" s="36"/>
      <c r="J140" s="36"/>
      <c r="K140" s="36"/>
      <c r="L140" s="15"/>
      <c r="M140" s="15"/>
      <c r="N140" s="15"/>
      <c r="O140" s="18"/>
      <c r="P140" s="17"/>
      <c r="Q140" s="17"/>
      <c r="R140" s="17"/>
      <c r="S140" s="27"/>
    </row>
    <row r="141" spans="1:45" ht="15.75">
      <c r="A141" s="33"/>
      <c r="B141" s="33"/>
      <c r="C141" s="37"/>
      <c r="D141" s="43"/>
      <c r="E141" s="33"/>
      <c r="F141" s="34"/>
      <c r="G141" s="35"/>
      <c r="H141" s="36"/>
      <c r="I141" s="36"/>
      <c r="J141" s="36"/>
      <c r="K141" s="36"/>
      <c r="L141" s="15"/>
      <c r="M141" s="15"/>
      <c r="N141" s="15"/>
      <c r="O141" s="18"/>
      <c r="P141" s="17"/>
      <c r="Q141" s="17"/>
      <c r="R141" s="17"/>
      <c r="S141" s="27"/>
    </row>
    <row r="142" spans="1:45" ht="15.75">
      <c r="A142" s="33"/>
      <c r="B142" s="33"/>
      <c r="C142" s="37"/>
      <c r="D142" s="43"/>
      <c r="E142" s="33"/>
      <c r="F142" s="34"/>
      <c r="G142" s="35"/>
      <c r="H142" s="36"/>
      <c r="I142" s="36"/>
      <c r="J142" s="36"/>
      <c r="K142" s="36"/>
      <c r="L142" s="15"/>
      <c r="M142" s="15"/>
      <c r="N142" s="15"/>
      <c r="O142" s="18"/>
      <c r="P142" s="17"/>
      <c r="Q142" s="17"/>
      <c r="R142" s="17"/>
      <c r="S142" s="27"/>
    </row>
    <row r="143" spans="1:45" ht="14.25" customHeight="1">
      <c r="A143" s="38"/>
      <c r="B143" s="38"/>
      <c r="C143" s="38"/>
      <c r="D143" s="38"/>
      <c r="E143" s="38"/>
      <c r="F143" s="38"/>
      <c r="G143" s="38"/>
      <c r="H143" s="38"/>
      <c r="I143" s="38"/>
      <c r="J143" s="24"/>
      <c r="K143" s="39"/>
      <c r="L143" s="24"/>
      <c r="M143" s="38"/>
      <c r="N143" s="38"/>
      <c r="O143" s="18"/>
      <c r="P143" s="17"/>
      <c r="Q143" s="17"/>
      <c r="R143" s="17"/>
      <c r="S143" s="27"/>
    </row>
    <row r="144" spans="1:45" ht="12.75" customHeight="1">
      <c r="A144" s="23"/>
      <c r="B144" s="23"/>
      <c r="C144" s="23"/>
      <c r="D144" s="23"/>
      <c r="E144" s="23"/>
      <c r="F144" s="23"/>
      <c r="G144" s="23"/>
      <c r="H144" s="23"/>
      <c r="I144" s="23"/>
      <c r="J144" s="24"/>
      <c r="K144" s="39"/>
      <c r="L144" s="24"/>
      <c r="M144" s="23"/>
      <c r="N144" s="24"/>
      <c r="O144" s="19"/>
      <c r="P144" s="17"/>
      <c r="Q144" s="17"/>
      <c r="R144" s="17"/>
      <c r="S144" s="27"/>
    </row>
    <row r="145" spans="1:19" ht="10.5" customHeight="1">
      <c r="A145" s="23"/>
      <c r="B145" s="23"/>
      <c r="C145" s="23"/>
      <c r="D145" s="23"/>
      <c r="E145" s="23"/>
      <c r="F145" s="23"/>
      <c r="G145" s="23"/>
      <c r="H145" s="23"/>
      <c r="I145" s="23"/>
      <c r="J145" s="24"/>
      <c r="K145" s="39"/>
      <c r="L145" s="24"/>
      <c r="M145" s="23"/>
      <c r="N145" s="24"/>
      <c r="O145" s="19"/>
      <c r="P145" s="27"/>
      <c r="Q145" s="27"/>
      <c r="R145" s="27"/>
      <c r="S145" s="27"/>
    </row>
    <row r="146" spans="1:19" ht="12.75" hidden="1" customHeight="1">
      <c r="A146" s="23"/>
      <c r="B146" s="23"/>
      <c r="C146" s="23"/>
      <c r="D146" s="23"/>
      <c r="E146" s="23"/>
      <c r="F146" s="23"/>
      <c r="G146" s="23"/>
      <c r="H146" s="23"/>
      <c r="I146" s="23"/>
      <c r="J146" s="24"/>
      <c r="K146" s="39"/>
      <c r="L146" s="24"/>
      <c r="M146" s="23"/>
      <c r="N146" s="24"/>
      <c r="O146" s="19"/>
      <c r="P146" s="27"/>
      <c r="Q146" s="27"/>
      <c r="R146" s="27"/>
      <c r="S146" s="27"/>
    </row>
    <row r="147" spans="1:19" ht="12.75" hidden="1" customHeight="1">
      <c r="A147" s="23"/>
      <c r="B147" s="23"/>
      <c r="C147" s="23"/>
      <c r="D147" s="23"/>
      <c r="E147" s="23"/>
      <c r="F147" s="23"/>
      <c r="G147" s="23"/>
      <c r="H147" s="23"/>
      <c r="I147" s="23"/>
      <c r="J147" s="24"/>
      <c r="K147" s="39"/>
      <c r="L147" s="24"/>
      <c r="M147" s="23"/>
      <c r="N147" s="24"/>
      <c r="O147" s="19"/>
      <c r="P147" s="27"/>
      <c r="Q147" s="27"/>
      <c r="R147" s="27"/>
      <c r="S147" s="27"/>
    </row>
    <row r="148" spans="1:19" ht="12.75" hidden="1" customHeight="1">
      <c r="A148" s="23"/>
      <c r="B148" s="23"/>
      <c r="C148" s="23"/>
      <c r="D148" s="23"/>
      <c r="E148" s="23"/>
      <c r="F148" s="23"/>
      <c r="G148" s="23"/>
      <c r="H148" s="23"/>
      <c r="I148" s="23"/>
      <c r="J148" s="24"/>
      <c r="K148" s="39"/>
      <c r="L148" s="24"/>
      <c r="M148" s="23"/>
      <c r="N148" s="24"/>
      <c r="O148" s="20"/>
      <c r="P148" s="27"/>
      <c r="Q148" s="27"/>
      <c r="R148" s="27"/>
      <c r="S148" s="27"/>
    </row>
    <row r="149" spans="1:19" ht="13.5" hidden="1" customHeight="1">
      <c r="A149" s="23"/>
      <c r="B149" s="23"/>
      <c r="C149" s="23"/>
      <c r="D149" s="23"/>
      <c r="E149" s="23"/>
      <c r="F149" s="23"/>
      <c r="G149" s="23"/>
      <c r="H149" s="23"/>
      <c r="I149" s="23"/>
      <c r="J149" s="24"/>
      <c r="K149" s="39"/>
      <c r="L149" s="24"/>
      <c r="M149" s="23"/>
      <c r="N149" s="24"/>
      <c r="O149" s="20"/>
      <c r="P149" s="27"/>
      <c r="Q149" s="27"/>
      <c r="R149" s="27"/>
      <c r="S149" s="27"/>
    </row>
    <row r="150" spans="1:19" ht="12.75" customHeight="1">
      <c r="A150" s="21"/>
      <c r="B150" s="21"/>
      <c r="C150" s="21"/>
      <c r="D150" s="21"/>
      <c r="E150" s="21"/>
      <c r="F150" s="21"/>
      <c r="G150" s="21"/>
      <c r="H150" s="21"/>
      <c r="I150" s="21"/>
      <c r="J150" s="25"/>
      <c r="K150" s="40"/>
      <c r="L150" s="25"/>
      <c r="M150" s="21"/>
      <c r="N150" s="25"/>
      <c r="O150" s="20"/>
      <c r="P150" s="27"/>
      <c r="Q150" s="27"/>
      <c r="R150" s="27"/>
      <c r="S150" s="27"/>
    </row>
    <row r="151" spans="1:19" ht="12.75" customHeight="1">
      <c r="A151" s="21"/>
      <c r="B151" s="21"/>
      <c r="C151" s="21"/>
      <c r="D151" s="21"/>
      <c r="E151" s="21"/>
      <c r="F151" s="21"/>
      <c r="G151" s="21"/>
      <c r="H151" s="21"/>
      <c r="I151" s="21"/>
      <c r="J151" s="25"/>
      <c r="K151" s="40"/>
      <c r="L151" s="25"/>
      <c r="M151" s="21"/>
      <c r="N151" s="21"/>
      <c r="O151" s="20"/>
    </row>
    <row r="152" spans="1:19" ht="12.75" customHeight="1">
      <c r="A152" s="21"/>
      <c r="B152" s="21"/>
      <c r="C152" s="21"/>
      <c r="D152" s="21"/>
      <c r="E152" s="21"/>
      <c r="F152" s="21"/>
      <c r="G152" s="21"/>
      <c r="H152" s="21"/>
      <c r="I152" s="21"/>
      <c r="J152" s="25"/>
      <c r="K152" s="40"/>
      <c r="L152" s="25"/>
      <c r="M152" s="21"/>
      <c r="N152" s="21"/>
      <c r="O152" s="20"/>
    </row>
    <row r="153" spans="1:19" ht="12.75" customHeight="1">
      <c r="A153" s="21"/>
      <c r="B153" s="21"/>
      <c r="C153" s="21"/>
      <c r="D153" s="21"/>
      <c r="E153" s="21"/>
      <c r="F153" s="21"/>
      <c r="G153" s="21"/>
      <c r="H153" s="21"/>
      <c r="I153" s="21"/>
      <c r="J153" s="25"/>
      <c r="K153" s="40"/>
      <c r="L153" s="25"/>
      <c r="M153" s="21"/>
      <c r="N153" s="21"/>
      <c r="O153" s="20"/>
    </row>
    <row r="154" spans="1:19" ht="12.75" customHeight="1">
      <c r="A154" s="16"/>
      <c r="B154" s="16"/>
      <c r="C154" s="16"/>
      <c r="D154" s="16"/>
      <c r="E154" s="16"/>
      <c r="F154" s="16"/>
      <c r="G154" s="16"/>
      <c r="H154" s="16"/>
      <c r="I154" s="16"/>
      <c r="J154" s="20"/>
      <c r="K154" s="41"/>
      <c r="L154" s="20"/>
      <c r="M154" s="16"/>
      <c r="N154" s="16"/>
    </row>
    <row r="155" spans="1:19" ht="12.75" customHeight="1">
      <c r="A155" s="16"/>
      <c r="B155" s="16"/>
      <c r="C155" s="16"/>
      <c r="D155" s="16"/>
      <c r="E155" s="16"/>
      <c r="F155" s="16"/>
      <c r="G155" s="16"/>
      <c r="H155" s="16"/>
      <c r="I155" s="16"/>
      <c r="J155" s="20"/>
      <c r="K155" s="41"/>
      <c r="L155" s="20"/>
      <c r="M155" s="16"/>
      <c r="N155" s="16"/>
    </row>
    <row r="156" spans="1:19" ht="12.75" customHeight="1">
      <c r="A156" s="16"/>
      <c r="B156" s="16"/>
      <c r="C156" s="16"/>
      <c r="D156" s="16"/>
      <c r="E156" s="16"/>
      <c r="F156" s="16"/>
      <c r="G156" s="16"/>
      <c r="H156" s="16"/>
      <c r="I156" s="16"/>
      <c r="J156" s="20"/>
      <c r="K156" s="41"/>
      <c r="L156" s="20"/>
      <c r="M156" s="16"/>
      <c r="N156" s="16"/>
    </row>
    <row r="157" spans="1:19" ht="12.75" customHeight="1">
      <c r="A157" s="16"/>
      <c r="B157" s="16"/>
      <c r="C157" s="16"/>
      <c r="D157" s="16"/>
      <c r="E157" s="16"/>
      <c r="F157" s="16"/>
      <c r="G157" s="16"/>
      <c r="H157" s="16"/>
      <c r="I157" s="16"/>
      <c r="J157" s="20"/>
      <c r="K157" s="41"/>
      <c r="L157" s="20"/>
      <c r="M157" s="16"/>
      <c r="N157" s="16"/>
    </row>
    <row r="158" spans="1:19" ht="12.75" customHeight="1">
      <c r="A158" s="16"/>
      <c r="B158" s="16"/>
      <c r="C158" s="16"/>
      <c r="D158" s="16"/>
      <c r="E158" s="16"/>
      <c r="F158" s="16"/>
      <c r="G158" s="16"/>
      <c r="H158" s="16"/>
      <c r="I158" s="16"/>
      <c r="J158" s="20"/>
      <c r="K158" s="41"/>
      <c r="L158" s="20"/>
      <c r="M158" s="16"/>
      <c r="N158" s="16"/>
    </row>
    <row r="159" spans="1:19" ht="12.75" customHeight="1">
      <c r="A159" s="16"/>
      <c r="B159" s="16"/>
      <c r="C159" s="16"/>
      <c r="D159" s="16"/>
      <c r="E159" s="16"/>
      <c r="F159" s="16"/>
      <c r="G159" s="16"/>
      <c r="H159" s="16"/>
      <c r="I159" s="16"/>
      <c r="J159" s="20"/>
      <c r="K159" s="41"/>
      <c r="L159" s="20"/>
      <c r="M159" s="16"/>
      <c r="N159" s="16"/>
    </row>
    <row r="160" spans="1:19">
      <c r="K160" s="42"/>
    </row>
    <row r="161" spans="11:11">
      <c r="K161" s="42"/>
    </row>
    <row r="162" spans="11:11">
      <c r="K162" s="42"/>
    </row>
    <row r="163" spans="11:11">
      <c r="K163" s="42"/>
    </row>
    <row r="164" spans="11:11">
      <c r="K164" s="42"/>
    </row>
    <row r="165" spans="11:11">
      <c r="K165" s="42"/>
    </row>
    <row r="166" spans="11:11">
      <c r="K166" s="42"/>
    </row>
    <row r="167" spans="11:11">
      <c r="K167" s="42"/>
    </row>
    <row r="168" spans="11:11">
      <c r="K168" s="42"/>
    </row>
    <row r="169" spans="11:11">
      <c r="K169" s="42"/>
    </row>
    <row r="170" spans="11:11">
      <c r="K170" s="42"/>
    </row>
    <row r="171" spans="11:11">
      <c r="K171" s="42"/>
    </row>
    <row r="172" spans="11:11">
      <c r="K172" s="42"/>
    </row>
    <row r="173" spans="11:11">
      <c r="K173" s="42"/>
    </row>
    <row r="174" spans="11:11">
      <c r="K174" s="42"/>
    </row>
    <row r="175" spans="11:11">
      <c r="K175" s="42"/>
    </row>
    <row r="176" spans="11:11">
      <c r="K176" s="42"/>
    </row>
    <row r="177" spans="11:11">
      <c r="K177" s="42"/>
    </row>
    <row r="178" spans="11:11">
      <c r="K178" s="42"/>
    </row>
    <row r="179" spans="11:11">
      <c r="K179" s="42"/>
    </row>
    <row r="180" spans="11:11">
      <c r="K180" s="42"/>
    </row>
    <row r="181" spans="11:11">
      <c r="K181" s="42"/>
    </row>
    <row r="182" spans="11:11">
      <c r="K182" s="42"/>
    </row>
    <row r="183" spans="11:11">
      <c r="K183" s="42"/>
    </row>
    <row r="184" spans="11:11">
      <c r="K184" s="42"/>
    </row>
    <row r="185" spans="11:11">
      <c r="K185" s="42"/>
    </row>
    <row r="186" spans="11:11">
      <c r="K186" s="42"/>
    </row>
    <row r="187" spans="11:11">
      <c r="K187" s="42"/>
    </row>
    <row r="188" spans="11:11">
      <c r="K188" s="42"/>
    </row>
    <row r="189" spans="11:11">
      <c r="K189" s="42"/>
    </row>
    <row r="190" spans="11:11">
      <c r="K190" s="42"/>
    </row>
    <row r="191" spans="11:11">
      <c r="K191" s="42"/>
    </row>
    <row r="192" spans="11:11">
      <c r="K192" s="42"/>
    </row>
    <row r="193" spans="11:11">
      <c r="K193" s="42"/>
    </row>
    <row r="194" spans="11:11">
      <c r="K194" s="42"/>
    </row>
    <row r="195" spans="11:11">
      <c r="K195" s="42"/>
    </row>
    <row r="196" spans="11:11">
      <c r="K196" s="42"/>
    </row>
    <row r="197" spans="11:11">
      <c r="K197" s="42"/>
    </row>
    <row r="198" spans="11:11">
      <c r="K198" s="42"/>
    </row>
    <row r="199" spans="11:11">
      <c r="K199" s="42"/>
    </row>
    <row r="200" spans="11:11">
      <c r="K200" s="42"/>
    </row>
    <row r="201" spans="11:11">
      <c r="K201" s="42"/>
    </row>
    <row r="202" spans="11:11">
      <c r="K202" s="42"/>
    </row>
    <row r="203" spans="11:11">
      <c r="K203" s="42"/>
    </row>
    <row r="204" spans="11:11">
      <c r="K204" s="42"/>
    </row>
    <row r="205" spans="11:11">
      <c r="K205" s="42"/>
    </row>
    <row r="206" spans="11:11">
      <c r="K206" s="42"/>
    </row>
    <row r="207" spans="11:11">
      <c r="K207" s="42"/>
    </row>
    <row r="208" spans="11:11">
      <c r="K208" s="42"/>
    </row>
    <row r="209" spans="11:11">
      <c r="K209" s="42"/>
    </row>
    <row r="210" spans="11:11">
      <c r="K210" s="42"/>
    </row>
    <row r="211" spans="11:11">
      <c r="K211" s="42"/>
    </row>
    <row r="212" spans="11:11">
      <c r="K212" s="42"/>
    </row>
    <row r="213" spans="11:11">
      <c r="K213" s="42"/>
    </row>
    <row r="214" spans="11:11">
      <c r="K214" s="42"/>
    </row>
    <row r="215" spans="11:11">
      <c r="K215" s="42"/>
    </row>
    <row r="216" spans="11:11">
      <c r="K216" s="42"/>
    </row>
    <row r="217" spans="11:11">
      <c r="K217" s="42"/>
    </row>
    <row r="218" spans="11:11">
      <c r="K218" s="42"/>
    </row>
    <row r="219" spans="11:11">
      <c r="K219" s="42"/>
    </row>
    <row r="220" spans="11:11">
      <c r="K220" s="42"/>
    </row>
    <row r="221" spans="11:11">
      <c r="K221" s="42"/>
    </row>
    <row r="222" spans="11:11">
      <c r="K222" s="42"/>
    </row>
    <row r="223" spans="11:11">
      <c r="K223" s="42"/>
    </row>
    <row r="224" spans="11:11">
      <c r="K224" s="42"/>
    </row>
    <row r="225" spans="11:11">
      <c r="K225" s="42"/>
    </row>
    <row r="226" spans="11:11">
      <c r="K226" s="42"/>
    </row>
    <row r="227" spans="11:11">
      <c r="K227" s="42"/>
    </row>
    <row r="228" spans="11:11">
      <c r="K228" s="42"/>
    </row>
    <row r="229" spans="11:11">
      <c r="K229" s="42"/>
    </row>
    <row r="230" spans="11:11">
      <c r="K230" s="42"/>
    </row>
    <row r="231" spans="11:11">
      <c r="K231" s="42"/>
    </row>
    <row r="232" spans="11:11">
      <c r="K232" s="42"/>
    </row>
    <row r="233" spans="11:11">
      <c r="K233" s="42"/>
    </row>
    <row r="234" spans="11:11">
      <c r="K234" s="42"/>
    </row>
    <row r="235" spans="11:11">
      <c r="K235" s="42"/>
    </row>
    <row r="236" spans="11:11">
      <c r="K236" s="42"/>
    </row>
    <row r="237" spans="11:11">
      <c r="K237" s="42"/>
    </row>
    <row r="238" spans="11:11">
      <c r="K238" s="42"/>
    </row>
    <row r="239" spans="11:11">
      <c r="K239" s="42"/>
    </row>
    <row r="240" spans="11:11">
      <c r="K240" s="42"/>
    </row>
    <row r="241" spans="11:11">
      <c r="K241" s="42"/>
    </row>
    <row r="242" spans="11:11">
      <c r="K242" s="42"/>
    </row>
    <row r="243" spans="11:11">
      <c r="K243" s="42"/>
    </row>
    <row r="244" spans="11:11">
      <c r="K244" s="42"/>
    </row>
    <row r="245" spans="11:11">
      <c r="K245" s="42"/>
    </row>
    <row r="246" spans="11:11">
      <c r="K246" s="42"/>
    </row>
    <row r="247" spans="11:11">
      <c r="K247" s="42"/>
    </row>
    <row r="248" spans="11:11">
      <c r="K248" s="42"/>
    </row>
    <row r="249" spans="11:11">
      <c r="K249" s="42"/>
    </row>
    <row r="250" spans="11:11">
      <c r="K250" s="42"/>
    </row>
    <row r="251" spans="11:11">
      <c r="K251" s="42"/>
    </row>
    <row r="252" spans="11:11">
      <c r="K252" s="42"/>
    </row>
    <row r="253" spans="11:11">
      <c r="K253" s="42"/>
    </row>
    <row r="254" spans="11:11">
      <c r="K254" s="42"/>
    </row>
    <row r="255" spans="11:11">
      <c r="K255" s="42"/>
    </row>
    <row r="256" spans="11:11">
      <c r="K256" s="42"/>
    </row>
    <row r="257" spans="11:11">
      <c r="K257" s="42"/>
    </row>
    <row r="258" spans="11:11">
      <c r="K258" s="42"/>
    </row>
    <row r="259" spans="11:11">
      <c r="K259" s="42"/>
    </row>
    <row r="260" spans="11:11">
      <c r="K260" s="42"/>
    </row>
    <row r="261" spans="11:11">
      <c r="K261" s="42"/>
    </row>
    <row r="262" spans="11:11">
      <c r="K262" s="42"/>
    </row>
    <row r="263" spans="11:11">
      <c r="K263" s="42"/>
    </row>
    <row r="264" spans="11:11">
      <c r="K264" s="42"/>
    </row>
    <row r="265" spans="11:11">
      <c r="K265" s="42"/>
    </row>
    <row r="266" spans="11:11">
      <c r="K266" s="42"/>
    </row>
    <row r="267" spans="11:11">
      <c r="K267" s="42"/>
    </row>
    <row r="268" spans="11:11">
      <c r="K268" s="42"/>
    </row>
    <row r="269" spans="11:11">
      <c r="K269" s="42"/>
    </row>
    <row r="270" spans="11:11">
      <c r="K270" s="42"/>
    </row>
    <row r="271" spans="11:11">
      <c r="K271" s="42"/>
    </row>
    <row r="272" spans="11:11">
      <c r="K272" s="42"/>
    </row>
    <row r="273" spans="11:11">
      <c r="K273" s="42"/>
    </row>
    <row r="274" spans="11:11">
      <c r="K274" s="42"/>
    </row>
    <row r="275" spans="11:11">
      <c r="K275" s="42"/>
    </row>
    <row r="276" spans="11:11">
      <c r="K276" s="42"/>
    </row>
    <row r="277" spans="11:11">
      <c r="K277" s="42"/>
    </row>
    <row r="278" spans="11:11">
      <c r="K278" s="42"/>
    </row>
    <row r="279" spans="11:11">
      <c r="K279" s="42"/>
    </row>
    <row r="280" spans="11:11">
      <c r="K280" s="42"/>
    </row>
    <row r="281" spans="11:11">
      <c r="K281" s="42"/>
    </row>
    <row r="282" spans="11:11">
      <c r="K282" s="42"/>
    </row>
    <row r="283" spans="11:11">
      <c r="K283" s="42"/>
    </row>
    <row r="284" spans="11:11">
      <c r="K284" s="42"/>
    </row>
    <row r="285" spans="11:11">
      <c r="K285" s="42"/>
    </row>
    <row r="286" spans="11:11">
      <c r="K286" s="42"/>
    </row>
    <row r="287" spans="11:11">
      <c r="K287" s="42"/>
    </row>
    <row r="288" spans="11:11">
      <c r="K288" s="42"/>
    </row>
    <row r="289" spans="11:11">
      <c r="K289" s="42"/>
    </row>
    <row r="290" spans="11:11">
      <c r="K290" s="42"/>
    </row>
    <row r="291" spans="11:11">
      <c r="K291" s="42"/>
    </row>
    <row r="292" spans="11:11">
      <c r="K292" s="42"/>
    </row>
    <row r="293" spans="11:11">
      <c r="K293" s="42"/>
    </row>
    <row r="294" spans="11:11">
      <c r="K294" s="42"/>
    </row>
    <row r="295" spans="11:11">
      <c r="K295" s="42"/>
    </row>
    <row r="296" spans="11:11">
      <c r="K296" s="42"/>
    </row>
    <row r="297" spans="11:11">
      <c r="K297" s="42"/>
    </row>
    <row r="298" spans="11:11">
      <c r="K298" s="42"/>
    </row>
    <row r="299" spans="11:11">
      <c r="K299" s="42"/>
    </row>
    <row r="300" spans="11:11">
      <c r="K300" s="42"/>
    </row>
    <row r="301" spans="11:11">
      <c r="K301" s="42"/>
    </row>
    <row r="302" spans="11:11">
      <c r="K302" s="42"/>
    </row>
    <row r="303" spans="11:11">
      <c r="K303" s="42"/>
    </row>
    <row r="304" spans="11:11">
      <c r="K304" s="42"/>
    </row>
    <row r="305" spans="11:11">
      <c r="K305" s="42"/>
    </row>
    <row r="306" spans="11:11">
      <c r="K306" s="42"/>
    </row>
    <row r="307" spans="11:11">
      <c r="K307" s="42"/>
    </row>
    <row r="308" spans="11:11">
      <c r="K308" s="42"/>
    </row>
    <row r="309" spans="11:11">
      <c r="K309" s="42"/>
    </row>
    <row r="310" spans="11:11">
      <c r="K310" s="42"/>
    </row>
    <row r="311" spans="11:11">
      <c r="K311" s="42"/>
    </row>
    <row r="312" spans="11:11">
      <c r="K312" s="42"/>
    </row>
    <row r="313" spans="11:11">
      <c r="K313" s="42"/>
    </row>
    <row r="314" spans="11:11">
      <c r="K314" s="42"/>
    </row>
    <row r="315" spans="11:11">
      <c r="K315" s="42"/>
    </row>
    <row r="316" spans="11:11">
      <c r="K316" s="42"/>
    </row>
    <row r="317" spans="11:11">
      <c r="K317" s="42"/>
    </row>
    <row r="318" spans="11:11">
      <c r="K318" s="42"/>
    </row>
    <row r="319" spans="11:11">
      <c r="K319" s="42"/>
    </row>
    <row r="320" spans="11:11">
      <c r="K320" s="42"/>
    </row>
    <row r="321" spans="11:11">
      <c r="K321" s="42"/>
    </row>
    <row r="322" spans="11:11">
      <c r="K322" s="42"/>
    </row>
    <row r="323" spans="11:11">
      <c r="K323" s="42"/>
    </row>
    <row r="324" spans="11:11">
      <c r="K324" s="42"/>
    </row>
    <row r="325" spans="11:11">
      <c r="K325" s="42"/>
    </row>
    <row r="326" spans="11:11">
      <c r="K326" s="42"/>
    </row>
    <row r="327" spans="11:11">
      <c r="K327" s="42"/>
    </row>
    <row r="328" spans="11:11">
      <c r="K328" s="42"/>
    </row>
    <row r="329" spans="11:11">
      <c r="K329" s="42"/>
    </row>
    <row r="330" spans="11:11">
      <c r="K330" s="42"/>
    </row>
    <row r="331" spans="11:11">
      <c r="K331" s="42"/>
    </row>
    <row r="332" spans="11:11">
      <c r="K332" s="42"/>
    </row>
    <row r="333" spans="11:11">
      <c r="K333" s="42"/>
    </row>
    <row r="334" spans="11:11">
      <c r="K334" s="42"/>
    </row>
    <row r="335" spans="11:11">
      <c r="K335" s="42"/>
    </row>
    <row r="336" spans="11:11">
      <c r="K336" s="42"/>
    </row>
    <row r="337" spans="11:11">
      <c r="K337" s="42"/>
    </row>
    <row r="338" spans="11:11">
      <c r="K338" s="42"/>
    </row>
    <row r="339" spans="11:11">
      <c r="K339" s="42"/>
    </row>
    <row r="340" spans="11:11">
      <c r="K340" s="42"/>
    </row>
    <row r="341" spans="11:11">
      <c r="K341" s="42"/>
    </row>
    <row r="342" spans="11:11">
      <c r="K342" s="42"/>
    </row>
    <row r="343" spans="11:11">
      <c r="K343" s="42"/>
    </row>
    <row r="344" spans="11:11">
      <c r="K344" s="42"/>
    </row>
    <row r="345" spans="11:11">
      <c r="K345" s="42"/>
    </row>
    <row r="346" spans="11:11">
      <c r="K346" s="42"/>
    </row>
    <row r="347" spans="11:11">
      <c r="K347" s="42"/>
    </row>
    <row r="348" spans="11:11">
      <c r="K348" s="42"/>
    </row>
    <row r="349" spans="11:11">
      <c r="K349" s="42"/>
    </row>
    <row r="350" spans="11:11">
      <c r="K350" s="42"/>
    </row>
    <row r="351" spans="11:11">
      <c r="K351" s="42"/>
    </row>
    <row r="352" spans="11:11">
      <c r="K352" s="42"/>
    </row>
    <row r="353" spans="11:11">
      <c r="K353" s="42"/>
    </row>
    <row r="354" spans="11:11">
      <c r="K354" s="42"/>
    </row>
    <row r="355" spans="11:11">
      <c r="K355" s="42"/>
    </row>
    <row r="356" spans="11:11">
      <c r="K356" s="42"/>
    </row>
    <row r="357" spans="11:11">
      <c r="K357" s="42"/>
    </row>
    <row r="358" spans="11:11">
      <c r="K358" s="42"/>
    </row>
    <row r="359" spans="11:11">
      <c r="K359" s="42"/>
    </row>
    <row r="360" spans="11:11">
      <c r="K360" s="42"/>
    </row>
    <row r="361" spans="11:11">
      <c r="K361" s="42"/>
    </row>
    <row r="362" spans="11:11">
      <c r="K362" s="42"/>
    </row>
    <row r="363" spans="11:11">
      <c r="K363" s="42"/>
    </row>
    <row r="364" spans="11:11">
      <c r="K364" s="42"/>
    </row>
    <row r="365" spans="11:11">
      <c r="K365" s="42"/>
    </row>
    <row r="366" spans="11:11">
      <c r="K366" s="42"/>
    </row>
    <row r="367" spans="11:11">
      <c r="K367" s="42"/>
    </row>
    <row r="368" spans="11:11">
      <c r="K368" s="42"/>
    </row>
    <row r="369" spans="11:11">
      <c r="K369" s="42"/>
    </row>
    <row r="370" spans="11:11">
      <c r="K370" s="42"/>
    </row>
    <row r="371" spans="11:11">
      <c r="K371" s="42"/>
    </row>
    <row r="372" spans="11:11">
      <c r="K372" s="42"/>
    </row>
    <row r="373" spans="11:11">
      <c r="K373" s="42"/>
    </row>
    <row r="374" spans="11:11">
      <c r="K374" s="42"/>
    </row>
    <row r="375" spans="11:11">
      <c r="K375" s="42"/>
    </row>
    <row r="376" spans="11:11">
      <c r="K376" s="42"/>
    </row>
    <row r="377" spans="11:11">
      <c r="K377" s="42"/>
    </row>
    <row r="378" spans="11:11">
      <c r="K378" s="42"/>
    </row>
    <row r="379" spans="11:11">
      <c r="K379" s="42"/>
    </row>
    <row r="380" spans="11:11">
      <c r="K380" s="42"/>
    </row>
    <row r="381" spans="11:11">
      <c r="K381" s="42"/>
    </row>
    <row r="382" spans="11:11">
      <c r="K382" s="42"/>
    </row>
    <row r="383" spans="11:11">
      <c r="K383" s="42"/>
    </row>
    <row r="384" spans="11:11">
      <c r="K384" s="42"/>
    </row>
    <row r="385" spans="11:11">
      <c r="K385" s="42"/>
    </row>
    <row r="386" spans="11:11">
      <c r="K386" s="42"/>
    </row>
    <row r="387" spans="11:11">
      <c r="K387" s="42"/>
    </row>
    <row r="388" spans="11:11">
      <c r="K388" s="42"/>
    </row>
    <row r="389" spans="11:11">
      <c r="K389" s="42"/>
    </row>
    <row r="390" spans="11:11">
      <c r="K390" s="42"/>
    </row>
    <row r="391" spans="11:11">
      <c r="K391" s="42"/>
    </row>
    <row r="392" spans="11:11">
      <c r="K392" s="42"/>
    </row>
    <row r="393" spans="11:11">
      <c r="K393" s="42"/>
    </row>
    <row r="394" spans="11:11">
      <c r="K394" s="42"/>
    </row>
    <row r="395" spans="11:11">
      <c r="K395" s="42"/>
    </row>
    <row r="396" spans="11:11">
      <c r="K396" s="42"/>
    </row>
    <row r="397" spans="11:11">
      <c r="K397" s="42"/>
    </row>
    <row r="398" spans="11:11">
      <c r="K398" s="42"/>
    </row>
    <row r="399" spans="11:11">
      <c r="K399" s="42"/>
    </row>
    <row r="400" spans="11:11">
      <c r="K400" s="42"/>
    </row>
    <row r="401" spans="11:11">
      <c r="K401" s="42"/>
    </row>
    <row r="402" spans="11:11">
      <c r="K402" s="42"/>
    </row>
    <row r="403" spans="11:11">
      <c r="K403" s="42"/>
    </row>
    <row r="404" spans="11:11">
      <c r="K404" s="42"/>
    </row>
    <row r="405" spans="11:11">
      <c r="K405" s="42"/>
    </row>
    <row r="406" spans="11:11">
      <c r="K406" s="42"/>
    </row>
    <row r="407" spans="11:11">
      <c r="K407" s="42"/>
    </row>
    <row r="408" spans="11:11">
      <c r="K408" s="42"/>
    </row>
    <row r="409" spans="11:11">
      <c r="K409" s="42"/>
    </row>
    <row r="410" spans="11:11">
      <c r="K410" s="42"/>
    </row>
    <row r="411" spans="11:11">
      <c r="K411" s="42"/>
    </row>
    <row r="412" spans="11:11">
      <c r="K412" s="42"/>
    </row>
    <row r="413" spans="11:11">
      <c r="K413" s="42"/>
    </row>
    <row r="414" spans="11:11">
      <c r="K414" s="42"/>
    </row>
    <row r="415" spans="11:11">
      <c r="K415" s="42"/>
    </row>
    <row r="416" spans="11:11">
      <c r="K416" s="42"/>
    </row>
    <row r="417" spans="11:11">
      <c r="K417" s="42"/>
    </row>
    <row r="418" spans="11:11">
      <c r="K418" s="42"/>
    </row>
    <row r="419" spans="11:11">
      <c r="K419" s="42"/>
    </row>
    <row r="420" spans="11:11">
      <c r="K420" s="42"/>
    </row>
    <row r="421" spans="11:11">
      <c r="K421" s="42"/>
    </row>
    <row r="422" spans="11:11">
      <c r="K422" s="42"/>
    </row>
    <row r="423" spans="11:11">
      <c r="K423" s="42"/>
    </row>
    <row r="424" spans="11:11">
      <c r="K424" s="42"/>
    </row>
    <row r="425" spans="11:11">
      <c r="K425" s="42"/>
    </row>
    <row r="426" spans="11:11">
      <c r="K426" s="42"/>
    </row>
    <row r="427" spans="11:11">
      <c r="K427" s="42"/>
    </row>
    <row r="428" spans="11:11">
      <c r="K428" s="42"/>
    </row>
    <row r="429" spans="11:11">
      <c r="K429" s="42"/>
    </row>
    <row r="430" spans="11:11">
      <c r="K430" s="42"/>
    </row>
    <row r="431" spans="11:11">
      <c r="K431" s="42"/>
    </row>
    <row r="432" spans="11:11">
      <c r="K432" s="42"/>
    </row>
    <row r="433" spans="11:11">
      <c r="K433" s="42"/>
    </row>
    <row r="434" spans="11:11">
      <c r="K434" s="42"/>
    </row>
    <row r="435" spans="11:11">
      <c r="K435" s="42"/>
    </row>
    <row r="436" spans="11:11">
      <c r="K436" s="42"/>
    </row>
    <row r="437" spans="11:11">
      <c r="K437" s="42"/>
    </row>
    <row r="438" spans="11:11">
      <c r="K438" s="42"/>
    </row>
    <row r="439" spans="11:11">
      <c r="K439" s="42"/>
    </row>
    <row r="440" spans="11:11">
      <c r="K440" s="42"/>
    </row>
    <row r="441" spans="11:11">
      <c r="K441" s="42"/>
    </row>
    <row r="442" spans="11:11">
      <c r="K442" s="42"/>
    </row>
    <row r="443" spans="11:11">
      <c r="K443" s="42"/>
    </row>
    <row r="444" spans="11:11">
      <c r="K444" s="42"/>
    </row>
    <row r="445" spans="11:11">
      <c r="K445" s="42"/>
    </row>
    <row r="446" spans="11:11">
      <c r="K446" s="42"/>
    </row>
    <row r="447" spans="11:11">
      <c r="K447" s="42"/>
    </row>
    <row r="448" spans="11:11">
      <c r="K448" s="42"/>
    </row>
    <row r="449" spans="11:11">
      <c r="K449" s="42"/>
    </row>
    <row r="450" spans="11:11">
      <c r="K450" s="42"/>
    </row>
    <row r="451" spans="11:11">
      <c r="K451" s="42"/>
    </row>
    <row r="452" spans="11:11">
      <c r="K452" s="42"/>
    </row>
    <row r="453" spans="11:11">
      <c r="K453" s="42"/>
    </row>
    <row r="454" spans="11:11">
      <c r="K454" s="42"/>
    </row>
    <row r="455" spans="11:11">
      <c r="K455" s="42"/>
    </row>
    <row r="456" spans="11:11">
      <c r="K456" s="42"/>
    </row>
    <row r="457" spans="11:11">
      <c r="K457" s="42"/>
    </row>
    <row r="458" spans="11:11">
      <c r="K458" s="42"/>
    </row>
    <row r="459" spans="11:11">
      <c r="K459" s="42"/>
    </row>
    <row r="460" spans="11:11">
      <c r="K460" s="42"/>
    </row>
    <row r="461" spans="11:11">
      <c r="K461" s="42"/>
    </row>
    <row r="462" spans="11:11">
      <c r="K462" s="42"/>
    </row>
    <row r="463" spans="11:11">
      <c r="K463" s="42"/>
    </row>
    <row r="464" spans="11:11">
      <c r="K464" s="42"/>
    </row>
    <row r="465" spans="11:11">
      <c r="K465" s="42"/>
    </row>
    <row r="466" spans="11:11">
      <c r="K466" s="42"/>
    </row>
    <row r="467" spans="11:11">
      <c r="K467" s="42"/>
    </row>
    <row r="468" spans="11:11">
      <c r="K468" s="42"/>
    </row>
    <row r="469" spans="11:11">
      <c r="K469" s="42"/>
    </row>
    <row r="470" spans="11:11">
      <c r="K470" s="42"/>
    </row>
    <row r="471" spans="11:11">
      <c r="K471" s="42"/>
    </row>
    <row r="472" spans="11:11">
      <c r="K472" s="42"/>
    </row>
    <row r="473" spans="11:11">
      <c r="K473" s="42"/>
    </row>
    <row r="474" spans="11:11">
      <c r="K474" s="42"/>
    </row>
    <row r="475" spans="11:11">
      <c r="K475" s="42"/>
    </row>
    <row r="476" spans="11:11">
      <c r="K476" s="42"/>
    </row>
    <row r="477" spans="11:11">
      <c r="K477" s="42"/>
    </row>
    <row r="478" spans="11:11">
      <c r="K478" s="42"/>
    </row>
    <row r="479" spans="11:11">
      <c r="K479" s="42"/>
    </row>
    <row r="480" spans="11:11">
      <c r="K480" s="42"/>
    </row>
    <row r="481" spans="11:11">
      <c r="K481" s="42"/>
    </row>
    <row r="482" spans="11:11">
      <c r="K482" s="42"/>
    </row>
    <row r="483" spans="11:11">
      <c r="K483" s="42"/>
    </row>
    <row r="484" spans="11:11">
      <c r="K484" s="42"/>
    </row>
    <row r="485" spans="11:11">
      <c r="K485" s="42"/>
    </row>
    <row r="486" spans="11:11">
      <c r="K486" s="42"/>
    </row>
    <row r="487" spans="11:11">
      <c r="K487" s="42"/>
    </row>
    <row r="488" spans="11:11">
      <c r="K488" s="42"/>
    </row>
    <row r="489" spans="11:11">
      <c r="K489" s="42"/>
    </row>
    <row r="490" spans="11:11">
      <c r="K490" s="42"/>
    </row>
    <row r="491" spans="11:11">
      <c r="K491" s="42"/>
    </row>
    <row r="492" spans="11:11">
      <c r="K492" s="42"/>
    </row>
    <row r="493" spans="11:11">
      <c r="K493" s="42"/>
    </row>
    <row r="494" spans="11:11">
      <c r="K494" s="42"/>
    </row>
    <row r="495" spans="11:11">
      <c r="K495" s="42"/>
    </row>
    <row r="496" spans="11:11">
      <c r="K496" s="42"/>
    </row>
    <row r="497" spans="11:11">
      <c r="K497" s="42"/>
    </row>
    <row r="498" spans="11:11">
      <c r="K498" s="42"/>
    </row>
    <row r="499" spans="11:11">
      <c r="K499" s="42"/>
    </row>
    <row r="500" spans="11:11">
      <c r="K500" s="42"/>
    </row>
    <row r="501" spans="11:11">
      <c r="K501" s="42"/>
    </row>
    <row r="502" spans="11:11">
      <c r="K502" s="42"/>
    </row>
    <row r="503" spans="11:11">
      <c r="K503" s="42"/>
    </row>
    <row r="504" spans="11:11">
      <c r="K504" s="42"/>
    </row>
    <row r="505" spans="11:11">
      <c r="K505" s="42"/>
    </row>
    <row r="506" spans="11:11">
      <c r="K506" s="42"/>
    </row>
    <row r="507" spans="11:11">
      <c r="K507" s="42"/>
    </row>
    <row r="508" spans="11:11">
      <c r="K508" s="42"/>
    </row>
    <row r="509" spans="11:11">
      <c r="K509" s="42"/>
    </row>
    <row r="510" spans="11:11">
      <c r="K510" s="42"/>
    </row>
    <row r="511" spans="11:11">
      <c r="K511" s="42"/>
    </row>
    <row r="512" spans="11:11">
      <c r="K512" s="42"/>
    </row>
    <row r="513" spans="11:11">
      <c r="K513" s="42"/>
    </row>
    <row r="514" spans="11:11">
      <c r="K514" s="42"/>
    </row>
    <row r="515" spans="11:11">
      <c r="K515" s="42"/>
    </row>
    <row r="516" spans="11:11">
      <c r="K516" s="42"/>
    </row>
    <row r="517" spans="11:11">
      <c r="K517" s="42"/>
    </row>
    <row r="518" spans="11:11">
      <c r="K518" s="42"/>
    </row>
    <row r="519" spans="11:11">
      <c r="K519" s="42"/>
    </row>
    <row r="520" spans="11:11">
      <c r="K520" s="42"/>
    </row>
    <row r="521" spans="11:11">
      <c r="K521" s="42"/>
    </row>
    <row r="522" spans="11:11">
      <c r="K522" s="42"/>
    </row>
    <row r="523" spans="11:11">
      <c r="K523" s="42"/>
    </row>
    <row r="524" spans="11:11">
      <c r="K524" s="42"/>
    </row>
    <row r="525" spans="11:11">
      <c r="K525" s="42"/>
    </row>
    <row r="526" spans="11:11">
      <c r="K526" s="42"/>
    </row>
    <row r="527" spans="11:11">
      <c r="K527" s="42"/>
    </row>
    <row r="528" spans="11:11">
      <c r="K528" s="42"/>
    </row>
    <row r="529" spans="11:11">
      <c r="K529" s="42"/>
    </row>
    <row r="530" spans="11:11">
      <c r="K530" s="42"/>
    </row>
    <row r="531" spans="11:11">
      <c r="K531" s="42"/>
    </row>
    <row r="532" spans="11:11">
      <c r="K532" s="42"/>
    </row>
    <row r="533" spans="11:11">
      <c r="K533" s="42"/>
    </row>
    <row r="534" spans="11:11">
      <c r="K534" s="42"/>
    </row>
    <row r="535" spans="11:11">
      <c r="K535" s="42"/>
    </row>
    <row r="536" spans="11:11">
      <c r="K536" s="42"/>
    </row>
    <row r="537" spans="11:11">
      <c r="K537" s="42"/>
    </row>
    <row r="538" spans="11:11">
      <c r="K538" s="42"/>
    </row>
    <row r="539" spans="11:11">
      <c r="K539" s="42"/>
    </row>
    <row r="540" spans="11:11">
      <c r="K540" s="42"/>
    </row>
    <row r="541" spans="11:11">
      <c r="K541" s="42"/>
    </row>
    <row r="542" spans="11:11">
      <c r="K542" s="42"/>
    </row>
    <row r="543" spans="11:11">
      <c r="K543" s="42"/>
    </row>
    <row r="544" spans="11:11">
      <c r="K544" s="42"/>
    </row>
    <row r="545" spans="11:11">
      <c r="K545" s="42"/>
    </row>
    <row r="546" spans="11:11">
      <c r="K546" s="42"/>
    </row>
    <row r="547" spans="11:11">
      <c r="K547" s="42"/>
    </row>
    <row r="548" spans="11:11">
      <c r="K548" s="42"/>
    </row>
    <row r="549" spans="11:11">
      <c r="K549" s="42"/>
    </row>
    <row r="550" spans="11:11">
      <c r="K550" s="42"/>
    </row>
    <row r="551" spans="11:11">
      <c r="K551" s="42"/>
    </row>
    <row r="552" spans="11:11">
      <c r="K552" s="42"/>
    </row>
    <row r="553" spans="11:11">
      <c r="K553" s="42"/>
    </row>
    <row r="554" spans="11:11">
      <c r="K554" s="42"/>
    </row>
    <row r="555" spans="11:11">
      <c r="K555" s="42"/>
    </row>
    <row r="556" spans="11:11">
      <c r="K556" s="42"/>
    </row>
    <row r="557" spans="11:11">
      <c r="K557" s="42"/>
    </row>
    <row r="558" spans="11:11">
      <c r="K558" s="42"/>
    </row>
    <row r="559" spans="11:11">
      <c r="K559" s="42"/>
    </row>
    <row r="560" spans="11:11">
      <c r="K560" s="42"/>
    </row>
    <row r="561" spans="11:11">
      <c r="K561" s="42"/>
    </row>
    <row r="562" spans="11:11">
      <c r="K562" s="42"/>
    </row>
    <row r="563" spans="11:11">
      <c r="K563" s="42"/>
    </row>
    <row r="564" spans="11:11">
      <c r="K564" s="42"/>
    </row>
    <row r="565" spans="11:11">
      <c r="K565" s="42"/>
    </row>
    <row r="566" spans="11:11">
      <c r="K566" s="42"/>
    </row>
    <row r="567" spans="11:11">
      <c r="K567" s="42"/>
    </row>
    <row r="568" spans="11:11">
      <c r="K568" s="42"/>
    </row>
    <row r="569" spans="11:11">
      <c r="K569" s="42"/>
    </row>
    <row r="570" spans="11:11">
      <c r="K570" s="42"/>
    </row>
    <row r="571" spans="11:11">
      <c r="K571" s="42"/>
    </row>
    <row r="572" spans="11:11">
      <c r="K572" s="42"/>
    </row>
    <row r="573" spans="11:11">
      <c r="K573" s="42"/>
    </row>
    <row r="574" spans="11:11">
      <c r="K574" s="42"/>
    </row>
    <row r="575" spans="11:11">
      <c r="K575" s="42"/>
    </row>
    <row r="576" spans="11:11">
      <c r="K576" s="42"/>
    </row>
    <row r="577" spans="11:11">
      <c r="K577" s="42"/>
    </row>
    <row r="578" spans="11:11">
      <c r="K578" s="42"/>
    </row>
    <row r="579" spans="11:11">
      <c r="K579" s="42"/>
    </row>
    <row r="580" spans="11:11">
      <c r="K580" s="42"/>
    </row>
    <row r="581" spans="11:11">
      <c r="K581" s="42"/>
    </row>
    <row r="582" spans="11:11">
      <c r="K582" s="42"/>
    </row>
    <row r="583" spans="11:11">
      <c r="K583" s="42"/>
    </row>
    <row r="584" spans="11:11">
      <c r="K584" s="42"/>
    </row>
    <row r="585" spans="11:11">
      <c r="K585" s="42"/>
    </row>
    <row r="586" spans="11:11">
      <c r="K586" s="42"/>
    </row>
    <row r="587" spans="11:11">
      <c r="K587" s="42"/>
    </row>
    <row r="588" spans="11:11">
      <c r="K588" s="42"/>
    </row>
    <row r="589" spans="11:11">
      <c r="K589" s="42"/>
    </row>
    <row r="590" spans="11:11">
      <c r="K590" s="42"/>
    </row>
    <row r="591" spans="11:11">
      <c r="K591" s="42"/>
    </row>
    <row r="592" spans="11:11">
      <c r="K592" s="42"/>
    </row>
    <row r="593" spans="11:11">
      <c r="K593" s="42"/>
    </row>
    <row r="594" spans="11:11">
      <c r="K594" s="42"/>
    </row>
    <row r="595" spans="11:11">
      <c r="K595" s="42"/>
    </row>
    <row r="596" spans="11:11">
      <c r="K596" s="42"/>
    </row>
    <row r="597" spans="11:11">
      <c r="K597" s="42"/>
    </row>
    <row r="598" spans="11:11">
      <c r="K598" s="42"/>
    </row>
    <row r="599" spans="11:11">
      <c r="K599" s="42"/>
    </row>
    <row r="600" spans="11:11">
      <c r="K600" s="42"/>
    </row>
    <row r="601" spans="11:11">
      <c r="K601" s="42"/>
    </row>
    <row r="602" spans="11:11">
      <c r="K602" s="42"/>
    </row>
    <row r="603" spans="11:11">
      <c r="K603" s="42"/>
    </row>
    <row r="604" spans="11:11">
      <c r="K604" s="42"/>
    </row>
    <row r="605" spans="11:11">
      <c r="K605" s="42"/>
    </row>
    <row r="606" spans="11:11">
      <c r="K606" s="42"/>
    </row>
    <row r="607" spans="11:11">
      <c r="K607" s="42"/>
    </row>
    <row r="608" spans="11:11">
      <c r="K608" s="42"/>
    </row>
    <row r="609" spans="11:11">
      <c r="K609" s="42"/>
    </row>
    <row r="610" spans="11:11">
      <c r="K610" s="42"/>
    </row>
    <row r="611" spans="11:11">
      <c r="K611" s="42"/>
    </row>
    <row r="612" spans="11:11">
      <c r="K612" s="42"/>
    </row>
    <row r="613" spans="11:11">
      <c r="K613" s="42"/>
    </row>
    <row r="614" spans="11:11">
      <c r="K614" s="42"/>
    </row>
    <row r="615" spans="11:11">
      <c r="K615" s="42"/>
    </row>
    <row r="616" spans="11:11">
      <c r="K616" s="42"/>
    </row>
    <row r="617" spans="11:11">
      <c r="K617" s="42"/>
    </row>
    <row r="618" spans="11:11">
      <c r="K618" s="42"/>
    </row>
    <row r="619" spans="11:11">
      <c r="K619" s="42"/>
    </row>
    <row r="620" spans="11:11">
      <c r="K620" s="42"/>
    </row>
    <row r="621" spans="11:11">
      <c r="K621" s="42"/>
    </row>
    <row r="622" spans="11:11">
      <c r="K622" s="42"/>
    </row>
    <row r="623" spans="11:11">
      <c r="K623" s="42"/>
    </row>
    <row r="624" spans="11:11">
      <c r="K624" s="42"/>
    </row>
    <row r="625" spans="11:11">
      <c r="K625" s="42"/>
    </row>
    <row r="626" spans="11:11">
      <c r="K626" s="42"/>
    </row>
    <row r="627" spans="11:11">
      <c r="K627" s="42"/>
    </row>
    <row r="628" spans="11:11">
      <c r="K628" s="42"/>
    </row>
    <row r="629" spans="11:11">
      <c r="K629" s="42"/>
    </row>
    <row r="630" spans="11:11">
      <c r="K630" s="42"/>
    </row>
    <row r="631" spans="11:11">
      <c r="K631" s="42"/>
    </row>
    <row r="632" spans="11:11">
      <c r="K632" s="42"/>
    </row>
    <row r="633" spans="11:11">
      <c r="K633" s="42"/>
    </row>
    <row r="634" spans="11:11">
      <c r="K634" s="42"/>
    </row>
    <row r="635" spans="11:11">
      <c r="K635" s="42"/>
    </row>
    <row r="636" spans="11:11">
      <c r="K636" s="42"/>
    </row>
    <row r="637" spans="11:11">
      <c r="K637" s="42"/>
    </row>
    <row r="638" spans="11:11">
      <c r="K638" s="42"/>
    </row>
    <row r="639" spans="11:11">
      <c r="K639" s="42"/>
    </row>
    <row r="640" spans="11:11">
      <c r="K640" s="42"/>
    </row>
    <row r="641" spans="11:11">
      <c r="K641" s="42"/>
    </row>
    <row r="642" spans="11:11">
      <c r="K642" s="42"/>
    </row>
    <row r="643" spans="11:11">
      <c r="K643" s="42"/>
    </row>
    <row r="644" spans="11:11">
      <c r="K644" s="42"/>
    </row>
    <row r="645" spans="11:11">
      <c r="K645" s="42"/>
    </row>
    <row r="646" spans="11:11">
      <c r="K646" s="42"/>
    </row>
    <row r="647" spans="11:11">
      <c r="K647" s="42"/>
    </row>
    <row r="648" spans="11:11">
      <c r="K648" s="42"/>
    </row>
    <row r="649" spans="11:11">
      <c r="K649" s="42"/>
    </row>
    <row r="650" spans="11:11">
      <c r="K650" s="42"/>
    </row>
    <row r="651" spans="11:11">
      <c r="K651" s="42"/>
    </row>
    <row r="652" spans="11:11">
      <c r="K652" s="42"/>
    </row>
    <row r="653" spans="11:11">
      <c r="K653" s="42"/>
    </row>
    <row r="654" spans="11:11">
      <c r="K654" s="42"/>
    </row>
    <row r="655" spans="11:11">
      <c r="K655" s="42"/>
    </row>
    <row r="656" spans="11:11">
      <c r="K656" s="42"/>
    </row>
    <row r="657" spans="11:11">
      <c r="K657" s="42"/>
    </row>
    <row r="658" spans="11:11">
      <c r="K658" s="42"/>
    </row>
    <row r="659" spans="11:11">
      <c r="K659" s="42"/>
    </row>
    <row r="660" spans="11:11">
      <c r="K660" s="42"/>
    </row>
    <row r="661" spans="11:11">
      <c r="K661" s="42"/>
    </row>
    <row r="662" spans="11:11">
      <c r="K662" s="42"/>
    </row>
    <row r="663" spans="11:11">
      <c r="K663" s="42"/>
    </row>
    <row r="664" spans="11:11">
      <c r="K664" s="42"/>
    </row>
    <row r="665" spans="11:11">
      <c r="K665" s="42"/>
    </row>
    <row r="666" spans="11:11">
      <c r="K666" s="42"/>
    </row>
    <row r="667" spans="11:11">
      <c r="K667" s="42"/>
    </row>
    <row r="668" spans="11:11">
      <c r="K668" s="42"/>
    </row>
    <row r="669" spans="11:11">
      <c r="K669" s="42"/>
    </row>
    <row r="670" spans="11:11">
      <c r="K670" s="42"/>
    </row>
    <row r="671" spans="11:11">
      <c r="K671" s="42"/>
    </row>
    <row r="672" spans="11:11">
      <c r="K672" s="42"/>
    </row>
    <row r="673" spans="11:11">
      <c r="K673" s="42"/>
    </row>
    <row r="674" spans="11:11">
      <c r="K674" s="42"/>
    </row>
    <row r="675" spans="11:11">
      <c r="K675" s="42"/>
    </row>
    <row r="676" spans="11:11">
      <c r="K676" s="42"/>
    </row>
    <row r="677" spans="11:11">
      <c r="K677" s="42"/>
    </row>
    <row r="678" spans="11:11">
      <c r="K678" s="42"/>
    </row>
    <row r="679" spans="11:11">
      <c r="K679" s="42"/>
    </row>
    <row r="680" spans="11:11">
      <c r="K680" s="42"/>
    </row>
    <row r="681" spans="11:11">
      <c r="K681" s="42"/>
    </row>
    <row r="682" spans="11:11">
      <c r="K682" s="42"/>
    </row>
    <row r="683" spans="11:11">
      <c r="K683" s="42"/>
    </row>
    <row r="684" spans="11:11">
      <c r="K684" s="42"/>
    </row>
    <row r="685" spans="11:11">
      <c r="K685" s="42"/>
    </row>
    <row r="686" spans="11:11">
      <c r="K686" s="42"/>
    </row>
    <row r="687" spans="11:11">
      <c r="K687" s="42"/>
    </row>
    <row r="688" spans="11:11">
      <c r="K688" s="42"/>
    </row>
    <row r="689" spans="11:11">
      <c r="K689" s="42"/>
    </row>
    <row r="690" spans="11:11">
      <c r="K690" s="42"/>
    </row>
    <row r="691" spans="11:11">
      <c r="K691" s="42"/>
    </row>
    <row r="692" spans="11:11">
      <c r="K692" s="42"/>
    </row>
    <row r="693" spans="11:11">
      <c r="K693" s="42"/>
    </row>
    <row r="694" spans="11:11">
      <c r="K694" s="42"/>
    </row>
    <row r="695" spans="11:11">
      <c r="K695" s="42"/>
    </row>
    <row r="696" spans="11:11">
      <c r="K696" s="42"/>
    </row>
    <row r="697" spans="11:11">
      <c r="K697" s="42"/>
    </row>
    <row r="698" spans="11:11">
      <c r="K698" s="42"/>
    </row>
    <row r="699" spans="11:11">
      <c r="K699" s="42"/>
    </row>
    <row r="700" spans="11:11">
      <c r="K700" s="42"/>
    </row>
    <row r="701" spans="11:11">
      <c r="K701" s="42"/>
    </row>
    <row r="702" spans="11:11">
      <c r="K702" s="42"/>
    </row>
    <row r="703" spans="11:11">
      <c r="K703" s="42"/>
    </row>
    <row r="704" spans="11:11">
      <c r="K704" s="42"/>
    </row>
    <row r="705" spans="11:11">
      <c r="K705" s="42"/>
    </row>
    <row r="706" spans="11:11">
      <c r="K706" s="42"/>
    </row>
    <row r="707" spans="11:11">
      <c r="K707" s="42"/>
    </row>
    <row r="708" spans="11:11">
      <c r="K708" s="42"/>
    </row>
    <row r="709" spans="11:11">
      <c r="K709" s="42"/>
    </row>
    <row r="710" spans="11:11">
      <c r="K710" s="42"/>
    </row>
    <row r="711" spans="11:11">
      <c r="K711" s="42"/>
    </row>
    <row r="712" spans="11:11">
      <c r="K712" s="42"/>
    </row>
    <row r="713" spans="11:11">
      <c r="K713" s="42"/>
    </row>
    <row r="714" spans="11:11">
      <c r="K714" s="42"/>
    </row>
    <row r="715" spans="11:11">
      <c r="K715" s="42"/>
    </row>
    <row r="716" spans="11:11">
      <c r="K716" s="42"/>
    </row>
    <row r="717" spans="11:11">
      <c r="K717" s="42"/>
    </row>
    <row r="718" spans="11:11">
      <c r="K718" s="42"/>
    </row>
    <row r="719" spans="11:11">
      <c r="K719" s="42"/>
    </row>
    <row r="720" spans="11:11">
      <c r="K720" s="42"/>
    </row>
    <row r="721" spans="11:11">
      <c r="K721" s="42"/>
    </row>
    <row r="722" spans="11:11">
      <c r="K722" s="42"/>
    </row>
    <row r="723" spans="11:11">
      <c r="K723" s="42"/>
    </row>
    <row r="724" spans="11:11">
      <c r="K724" s="42"/>
    </row>
    <row r="725" spans="11:11">
      <c r="K725" s="42"/>
    </row>
    <row r="726" spans="11:11">
      <c r="K726" s="42"/>
    </row>
    <row r="727" spans="11:11">
      <c r="K727" s="42"/>
    </row>
    <row r="728" spans="11:11">
      <c r="K728" s="42"/>
    </row>
    <row r="729" spans="11:11">
      <c r="K729" s="42"/>
    </row>
    <row r="730" spans="11:11">
      <c r="K730" s="42"/>
    </row>
    <row r="731" spans="11:11">
      <c r="K731" s="42"/>
    </row>
    <row r="732" spans="11:11">
      <c r="K732" s="42"/>
    </row>
    <row r="733" spans="11:11">
      <c r="K733" s="42"/>
    </row>
    <row r="734" spans="11:11">
      <c r="K734" s="42"/>
    </row>
    <row r="735" spans="11:11">
      <c r="K735" s="42"/>
    </row>
    <row r="736" spans="11:11">
      <c r="K736" s="42"/>
    </row>
    <row r="737" spans="11:11">
      <c r="K737" s="42"/>
    </row>
    <row r="738" spans="11:11">
      <c r="K738" s="42"/>
    </row>
    <row r="739" spans="11:11">
      <c r="K739" s="42"/>
    </row>
    <row r="740" spans="11:11">
      <c r="K740" s="42"/>
    </row>
    <row r="741" spans="11:11">
      <c r="K741" s="42"/>
    </row>
    <row r="742" spans="11:11">
      <c r="K742" s="42"/>
    </row>
    <row r="743" spans="11:11">
      <c r="K743" s="42"/>
    </row>
    <row r="744" spans="11:11">
      <c r="K744" s="42"/>
    </row>
    <row r="745" spans="11:11">
      <c r="K745" s="42"/>
    </row>
    <row r="746" spans="11:11">
      <c r="K746" s="42"/>
    </row>
    <row r="747" spans="11:11">
      <c r="K747" s="42"/>
    </row>
    <row r="748" spans="11:11">
      <c r="K748" s="42"/>
    </row>
    <row r="749" spans="11:11">
      <c r="K749" s="42"/>
    </row>
    <row r="750" spans="11:11">
      <c r="K750" s="42"/>
    </row>
    <row r="751" spans="11:11">
      <c r="K751" s="42"/>
    </row>
    <row r="752" spans="11:11">
      <c r="K752" s="42"/>
    </row>
    <row r="753" spans="11:11">
      <c r="K753" s="42"/>
    </row>
    <row r="754" spans="11:11">
      <c r="K754" s="42"/>
    </row>
    <row r="755" spans="11:11">
      <c r="K755" s="42"/>
    </row>
    <row r="756" spans="11:11">
      <c r="K756" s="42"/>
    </row>
    <row r="757" spans="11:11">
      <c r="K757" s="42"/>
    </row>
    <row r="758" spans="11:11">
      <c r="K758" s="42"/>
    </row>
    <row r="759" spans="11:11">
      <c r="K759" s="42"/>
    </row>
    <row r="760" spans="11:11">
      <c r="K760" s="42"/>
    </row>
    <row r="761" spans="11:11">
      <c r="K761" s="42"/>
    </row>
    <row r="762" spans="11:11">
      <c r="K762" s="42"/>
    </row>
    <row r="763" spans="11:11">
      <c r="K763" s="42"/>
    </row>
    <row r="764" spans="11:11">
      <c r="K764" s="42"/>
    </row>
    <row r="765" spans="11:11">
      <c r="K765" s="42"/>
    </row>
    <row r="766" spans="11:11">
      <c r="K766" s="42"/>
    </row>
    <row r="767" spans="11:11">
      <c r="K767" s="42"/>
    </row>
    <row r="768" spans="11:11">
      <c r="K768" s="42"/>
    </row>
    <row r="769" spans="11:11">
      <c r="K769" s="42"/>
    </row>
    <row r="770" spans="11:11">
      <c r="K770" s="42"/>
    </row>
    <row r="771" spans="11:11">
      <c r="K771" s="42"/>
    </row>
    <row r="772" spans="11:11">
      <c r="K772" s="42"/>
    </row>
    <row r="773" spans="11:11">
      <c r="K773" s="42"/>
    </row>
    <row r="774" spans="11:11">
      <c r="K774" s="42"/>
    </row>
    <row r="775" spans="11:11">
      <c r="K775" s="42"/>
    </row>
    <row r="776" spans="11:11">
      <c r="K776" s="42"/>
    </row>
    <row r="777" spans="11:11">
      <c r="K777" s="42"/>
    </row>
    <row r="778" spans="11:11">
      <c r="K778" s="42"/>
    </row>
    <row r="779" spans="11:11">
      <c r="K779" s="42"/>
    </row>
    <row r="780" spans="11:11">
      <c r="K780" s="42"/>
    </row>
    <row r="781" spans="11:11">
      <c r="K781" s="42"/>
    </row>
    <row r="782" spans="11:11">
      <c r="K782" s="42"/>
    </row>
    <row r="783" spans="11:11">
      <c r="K783" s="42"/>
    </row>
    <row r="784" spans="11:11">
      <c r="K784" s="42"/>
    </row>
    <row r="785" spans="11:11">
      <c r="K785" s="42"/>
    </row>
    <row r="786" spans="11:11">
      <c r="K786" s="42"/>
    </row>
    <row r="787" spans="11:11">
      <c r="K787" s="42"/>
    </row>
    <row r="788" spans="11:11">
      <c r="K788" s="42"/>
    </row>
    <row r="789" spans="11:11">
      <c r="K789" s="42"/>
    </row>
    <row r="790" spans="11:11">
      <c r="K790" s="42"/>
    </row>
    <row r="791" spans="11:11">
      <c r="K791" s="42"/>
    </row>
    <row r="792" spans="11:11">
      <c r="K792" s="42"/>
    </row>
    <row r="793" spans="11:11">
      <c r="K793" s="42"/>
    </row>
    <row r="794" spans="11:11">
      <c r="K794" s="42"/>
    </row>
    <row r="795" spans="11:11">
      <c r="K795" s="42"/>
    </row>
    <row r="796" spans="11:11">
      <c r="K796" s="42"/>
    </row>
    <row r="797" spans="11:11">
      <c r="K797" s="42"/>
    </row>
    <row r="798" spans="11:11">
      <c r="K798" s="42"/>
    </row>
    <row r="799" spans="11:11">
      <c r="K799" s="42"/>
    </row>
    <row r="800" spans="11:11">
      <c r="K800" s="42"/>
    </row>
    <row r="801" spans="11:11">
      <c r="K801" s="42"/>
    </row>
    <row r="802" spans="11:11">
      <c r="K802" s="42"/>
    </row>
    <row r="803" spans="11:11">
      <c r="K803" s="42"/>
    </row>
    <row r="804" spans="11:11">
      <c r="K804" s="42"/>
    </row>
    <row r="805" spans="11:11">
      <c r="K805" s="42"/>
    </row>
    <row r="806" spans="11:11">
      <c r="K806" s="42"/>
    </row>
    <row r="807" spans="11:11">
      <c r="K807" s="42"/>
    </row>
    <row r="808" spans="11:11">
      <c r="K808" s="42"/>
    </row>
    <row r="809" spans="11:11">
      <c r="K809" s="42"/>
    </row>
    <row r="810" spans="11:11">
      <c r="K810" s="42"/>
    </row>
    <row r="811" spans="11:11">
      <c r="K811" s="42"/>
    </row>
    <row r="812" spans="11:11">
      <c r="K812" s="42"/>
    </row>
    <row r="813" spans="11:11">
      <c r="K813" s="42"/>
    </row>
    <row r="814" spans="11:11">
      <c r="K814" s="42"/>
    </row>
    <row r="815" spans="11:11">
      <c r="K815" s="42"/>
    </row>
    <row r="816" spans="11:11">
      <c r="K816" s="42"/>
    </row>
    <row r="817" spans="11:11">
      <c r="K817" s="42"/>
    </row>
    <row r="818" spans="11:11">
      <c r="K818" s="42"/>
    </row>
    <row r="819" spans="11:11">
      <c r="K819" s="42"/>
    </row>
    <row r="820" spans="11:11">
      <c r="K820" s="42"/>
    </row>
    <row r="821" spans="11:11">
      <c r="K821" s="42"/>
    </row>
    <row r="822" spans="11:11">
      <c r="K822" s="42"/>
    </row>
    <row r="823" spans="11:11">
      <c r="K823" s="42"/>
    </row>
    <row r="824" spans="11:11">
      <c r="K824" s="42"/>
    </row>
    <row r="825" spans="11:11">
      <c r="K825" s="42"/>
    </row>
    <row r="826" spans="11:11">
      <c r="K826" s="42"/>
    </row>
    <row r="827" spans="11:11">
      <c r="K827" s="42"/>
    </row>
    <row r="828" spans="11:11">
      <c r="K828" s="42"/>
    </row>
    <row r="829" spans="11:11">
      <c r="K829" s="42"/>
    </row>
    <row r="830" spans="11:11">
      <c r="K830" s="42"/>
    </row>
    <row r="831" spans="11:11">
      <c r="K831" s="42"/>
    </row>
    <row r="832" spans="11:11">
      <c r="K832" s="42"/>
    </row>
    <row r="833" spans="11:11">
      <c r="K833" s="42"/>
    </row>
    <row r="834" spans="11:11">
      <c r="K834" s="42"/>
    </row>
    <row r="835" spans="11:11">
      <c r="K835" s="42"/>
    </row>
    <row r="836" spans="11:11">
      <c r="K836" s="42"/>
    </row>
    <row r="837" spans="11:11">
      <c r="K837" s="42"/>
    </row>
    <row r="838" spans="11:11">
      <c r="K838" s="42"/>
    </row>
    <row r="839" spans="11:11">
      <c r="K839" s="42"/>
    </row>
    <row r="840" spans="11:11">
      <c r="K840" s="42"/>
    </row>
    <row r="841" spans="11:11">
      <c r="K841" s="42"/>
    </row>
    <row r="842" spans="11:11">
      <c r="K842" s="42"/>
    </row>
    <row r="843" spans="11:11">
      <c r="K843" s="42"/>
    </row>
    <row r="844" spans="11:11">
      <c r="K844" s="42"/>
    </row>
    <row r="845" spans="11:11">
      <c r="K845" s="42"/>
    </row>
    <row r="846" spans="11:11">
      <c r="K846" s="42"/>
    </row>
    <row r="847" spans="11:11">
      <c r="K847" s="42"/>
    </row>
    <row r="848" spans="11:11">
      <c r="K848" s="42"/>
    </row>
    <row r="849" spans="11:11">
      <c r="K849" s="42"/>
    </row>
    <row r="850" spans="11:11">
      <c r="K850" s="42"/>
    </row>
    <row r="851" spans="11:11">
      <c r="K851" s="42"/>
    </row>
    <row r="852" spans="11:11">
      <c r="K852" s="42"/>
    </row>
    <row r="853" spans="11:11">
      <c r="K853" s="42"/>
    </row>
    <row r="854" spans="11:11">
      <c r="K854" s="42"/>
    </row>
    <row r="855" spans="11:11">
      <c r="K855" s="42"/>
    </row>
    <row r="856" spans="11:11">
      <c r="K856" s="42"/>
    </row>
    <row r="857" spans="11:11">
      <c r="K857" s="42"/>
    </row>
    <row r="858" spans="11:11">
      <c r="K858" s="42"/>
    </row>
    <row r="859" spans="11:11">
      <c r="K859" s="42"/>
    </row>
    <row r="860" spans="11:11">
      <c r="K860" s="42"/>
    </row>
    <row r="861" spans="11:11">
      <c r="K861" s="42"/>
    </row>
    <row r="862" spans="11:11">
      <c r="K862" s="42"/>
    </row>
    <row r="863" spans="11:11">
      <c r="K863" s="42"/>
    </row>
    <row r="864" spans="11:11">
      <c r="K864" s="42"/>
    </row>
    <row r="865" spans="11:11">
      <c r="K865" s="42"/>
    </row>
    <row r="866" spans="11:11">
      <c r="K866" s="42"/>
    </row>
    <row r="867" spans="11:11">
      <c r="K867" s="42"/>
    </row>
    <row r="868" spans="11:11">
      <c r="K868" s="42"/>
    </row>
    <row r="869" spans="11:11">
      <c r="K869" s="42"/>
    </row>
    <row r="870" spans="11:11">
      <c r="K870" s="42"/>
    </row>
    <row r="871" spans="11:11">
      <c r="K871" s="42"/>
    </row>
    <row r="872" spans="11:11">
      <c r="K872" s="42"/>
    </row>
    <row r="873" spans="11:11">
      <c r="K873" s="42"/>
    </row>
    <row r="874" spans="11:11">
      <c r="K874" s="42"/>
    </row>
    <row r="875" spans="11:11">
      <c r="K875" s="42"/>
    </row>
    <row r="876" spans="11:11">
      <c r="K876" s="42"/>
    </row>
    <row r="877" spans="11:11">
      <c r="K877" s="42"/>
    </row>
    <row r="878" spans="11:11">
      <c r="K878" s="42"/>
    </row>
    <row r="879" spans="11:11">
      <c r="K879" s="42"/>
    </row>
    <row r="880" spans="11:11">
      <c r="K880" s="42"/>
    </row>
    <row r="881" spans="11:11">
      <c r="K881" s="42"/>
    </row>
    <row r="882" spans="11:11">
      <c r="K882" s="42"/>
    </row>
    <row r="883" spans="11:11">
      <c r="K883" s="42"/>
    </row>
    <row r="884" spans="11:11">
      <c r="K884" s="42"/>
    </row>
    <row r="885" spans="11:11">
      <c r="K885" s="42"/>
    </row>
    <row r="886" spans="11:11">
      <c r="K886" s="42"/>
    </row>
    <row r="887" spans="11:11">
      <c r="K887" s="42"/>
    </row>
    <row r="888" spans="11:11">
      <c r="K888" s="42"/>
    </row>
    <row r="889" spans="11:11">
      <c r="K889" s="42"/>
    </row>
    <row r="890" spans="11:11">
      <c r="K890" s="42"/>
    </row>
    <row r="891" spans="11:11">
      <c r="K891" s="42"/>
    </row>
    <row r="892" spans="11:11">
      <c r="K892" s="42"/>
    </row>
    <row r="893" spans="11:11">
      <c r="K893" s="42"/>
    </row>
    <row r="894" spans="11:11">
      <c r="K894" s="42"/>
    </row>
    <row r="895" spans="11:11">
      <c r="K895" s="42"/>
    </row>
    <row r="896" spans="11:11">
      <c r="K896" s="42"/>
    </row>
    <row r="897" spans="11:11">
      <c r="K897" s="42"/>
    </row>
    <row r="898" spans="11:11">
      <c r="K898" s="42"/>
    </row>
    <row r="899" spans="11:11">
      <c r="K899" s="42"/>
    </row>
    <row r="900" spans="11:11">
      <c r="K900" s="42"/>
    </row>
    <row r="901" spans="11:11">
      <c r="K901" s="42"/>
    </row>
    <row r="902" spans="11:11">
      <c r="K902" s="42"/>
    </row>
    <row r="903" spans="11:11">
      <c r="K903" s="42"/>
    </row>
    <row r="904" spans="11:11">
      <c r="K904" s="42"/>
    </row>
    <row r="905" spans="11:11">
      <c r="K905" s="42"/>
    </row>
    <row r="906" spans="11:11">
      <c r="K906" s="42"/>
    </row>
    <row r="907" spans="11:11">
      <c r="K907" s="42"/>
    </row>
    <row r="908" spans="11:11">
      <c r="K908" s="42"/>
    </row>
    <row r="909" spans="11:11">
      <c r="K909" s="42"/>
    </row>
    <row r="910" spans="11:11">
      <c r="K910" s="42"/>
    </row>
    <row r="911" spans="11:11">
      <c r="K911" s="42"/>
    </row>
    <row r="912" spans="11:11">
      <c r="K912" s="42"/>
    </row>
    <row r="913" spans="11:11">
      <c r="K913" s="42"/>
    </row>
    <row r="914" spans="11:11">
      <c r="K914" s="42"/>
    </row>
    <row r="915" spans="11:11">
      <c r="K915" s="42"/>
    </row>
    <row r="916" spans="11:11">
      <c r="K916" s="42"/>
    </row>
    <row r="917" spans="11:11">
      <c r="K917" s="42"/>
    </row>
    <row r="918" spans="11:11">
      <c r="K918" s="42"/>
    </row>
    <row r="919" spans="11:11">
      <c r="K919" s="42"/>
    </row>
    <row r="920" spans="11:11">
      <c r="K920" s="42"/>
    </row>
    <row r="921" spans="11:11">
      <c r="K921" s="42"/>
    </row>
    <row r="922" spans="11:11">
      <c r="K922" s="42"/>
    </row>
    <row r="923" spans="11:11">
      <c r="K923" s="42"/>
    </row>
    <row r="924" spans="11:11">
      <c r="K924" s="42"/>
    </row>
    <row r="925" spans="11:11">
      <c r="K925" s="42"/>
    </row>
    <row r="926" spans="11:11">
      <c r="K926" s="42"/>
    </row>
    <row r="927" spans="11:11">
      <c r="K927" s="42"/>
    </row>
    <row r="928" spans="11:11">
      <c r="K928" s="42"/>
    </row>
    <row r="929" spans="11:11">
      <c r="K929" s="42"/>
    </row>
    <row r="930" spans="11:11">
      <c r="K930" s="42"/>
    </row>
    <row r="931" spans="11:11">
      <c r="K931" s="42"/>
    </row>
    <row r="932" spans="11:11">
      <c r="K932" s="42"/>
    </row>
    <row r="933" spans="11:11">
      <c r="K933" s="42"/>
    </row>
    <row r="934" spans="11:11">
      <c r="K934" s="42"/>
    </row>
    <row r="935" spans="11:11">
      <c r="K935" s="42"/>
    </row>
    <row r="936" spans="11:11">
      <c r="K936" s="42"/>
    </row>
    <row r="937" spans="11:11">
      <c r="K937" s="42"/>
    </row>
    <row r="938" spans="11:11">
      <c r="K938" s="42"/>
    </row>
    <row r="939" spans="11:11">
      <c r="K939" s="42"/>
    </row>
    <row r="940" spans="11:11">
      <c r="K940" s="42"/>
    </row>
    <row r="941" spans="11:11">
      <c r="K941" s="42"/>
    </row>
    <row r="942" spans="11:11">
      <c r="K942" s="42"/>
    </row>
    <row r="943" spans="11:11">
      <c r="K943" s="42"/>
    </row>
    <row r="944" spans="11:11">
      <c r="K944" s="42"/>
    </row>
    <row r="945" spans="11:11">
      <c r="K945" s="42"/>
    </row>
    <row r="946" spans="11:11">
      <c r="K946" s="42"/>
    </row>
    <row r="947" spans="11:11">
      <c r="K947" s="42"/>
    </row>
    <row r="948" spans="11:11">
      <c r="K948" s="42"/>
    </row>
    <row r="949" spans="11:11">
      <c r="K949" s="42"/>
    </row>
    <row r="950" spans="11:11">
      <c r="K950" s="42"/>
    </row>
    <row r="951" spans="11:11">
      <c r="K951" s="42"/>
    </row>
    <row r="952" spans="11:11">
      <c r="K952" s="42"/>
    </row>
    <row r="953" spans="11:11">
      <c r="K953" s="42"/>
    </row>
    <row r="954" spans="11:11">
      <c r="K954" s="42"/>
    </row>
    <row r="955" spans="11:11">
      <c r="K955" s="42"/>
    </row>
    <row r="956" spans="11:11">
      <c r="K956" s="42"/>
    </row>
    <row r="957" spans="11:11">
      <c r="K957" s="42"/>
    </row>
    <row r="958" spans="11:11">
      <c r="K958" s="42"/>
    </row>
    <row r="959" spans="11:11">
      <c r="K959" s="42"/>
    </row>
    <row r="960" spans="11:11">
      <c r="K960" s="42"/>
    </row>
    <row r="961" spans="11:11">
      <c r="K961" s="42"/>
    </row>
    <row r="962" spans="11:11">
      <c r="K962" s="42"/>
    </row>
    <row r="963" spans="11:11">
      <c r="K963" s="42"/>
    </row>
    <row r="964" spans="11:11">
      <c r="K964" s="42"/>
    </row>
    <row r="965" spans="11:11">
      <c r="K965" s="42"/>
    </row>
    <row r="966" spans="11:11">
      <c r="K966" s="42"/>
    </row>
    <row r="967" spans="11:11">
      <c r="K967" s="42"/>
    </row>
    <row r="968" spans="11:11">
      <c r="K968" s="42"/>
    </row>
    <row r="969" spans="11:11">
      <c r="K969" s="42"/>
    </row>
    <row r="970" spans="11:11">
      <c r="K970" s="42"/>
    </row>
    <row r="971" spans="11:11">
      <c r="K971" s="42"/>
    </row>
    <row r="972" spans="11:11">
      <c r="K972" s="42"/>
    </row>
    <row r="973" spans="11:11">
      <c r="K973" s="42"/>
    </row>
    <row r="974" spans="11:11">
      <c r="K974" s="42"/>
    </row>
    <row r="975" spans="11:11">
      <c r="K975" s="42"/>
    </row>
    <row r="976" spans="11:11">
      <c r="K976" s="42"/>
    </row>
    <row r="977" spans="11:11">
      <c r="K977" s="42"/>
    </row>
    <row r="978" spans="11:11">
      <c r="K978" s="42"/>
    </row>
    <row r="979" spans="11:11">
      <c r="K979" s="42"/>
    </row>
    <row r="980" spans="11:11">
      <c r="K980" s="42"/>
    </row>
    <row r="981" spans="11:11">
      <c r="K981" s="42"/>
    </row>
    <row r="982" spans="11:11">
      <c r="K982" s="42"/>
    </row>
    <row r="983" spans="11:11">
      <c r="K983" s="42"/>
    </row>
    <row r="984" spans="11:11">
      <c r="K984" s="42"/>
    </row>
    <row r="985" spans="11:11">
      <c r="K985" s="42"/>
    </row>
    <row r="986" spans="11:11">
      <c r="K986" s="42"/>
    </row>
    <row r="987" spans="11:11">
      <c r="K987" s="42"/>
    </row>
    <row r="988" spans="11:11">
      <c r="K988" s="42"/>
    </row>
    <row r="989" spans="11:11">
      <c r="K989" s="42"/>
    </row>
    <row r="990" spans="11:11">
      <c r="K990" s="42"/>
    </row>
    <row r="991" spans="11:11">
      <c r="K991" s="42"/>
    </row>
    <row r="992" spans="11:11">
      <c r="K992" s="42"/>
    </row>
    <row r="993" spans="11:11">
      <c r="K993" s="42"/>
    </row>
    <row r="994" spans="11:11">
      <c r="K994" s="42"/>
    </row>
    <row r="995" spans="11:11">
      <c r="K995" s="42"/>
    </row>
    <row r="996" spans="11:11">
      <c r="K996" s="42"/>
    </row>
    <row r="997" spans="11:11">
      <c r="K997" s="42"/>
    </row>
    <row r="998" spans="11:11">
      <c r="K998" s="42"/>
    </row>
    <row r="999" spans="11:11">
      <c r="K999" s="42"/>
    </row>
    <row r="1000" spans="11:11">
      <c r="K1000" s="42"/>
    </row>
    <row r="1001" spans="11:11">
      <c r="K1001" s="42"/>
    </row>
    <row r="1002" spans="11:11">
      <c r="K1002" s="42"/>
    </row>
    <row r="1003" spans="11:11">
      <c r="K1003" s="42"/>
    </row>
    <row r="1004" spans="11:11">
      <c r="K1004" s="42"/>
    </row>
    <row r="1005" spans="11:11">
      <c r="K1005" s="42"/>
    </row>
    <row r="1006" spans="11:11">
      <c r="K1006" s="42"/>
    </row>
    <row r="1007" spans="11:11">
      <c r="K1007" s="42"/>
    </row>
    <row r="1008" spans="11:11">
      <c r="K1008" s="42"/>
    </row>
    <row r="1009" spans="11:11">
      <c r="K1009" s="42"/>
    </row>
    <row r="1010" spans="11:11">
      <c r="K1010" s="42"/>
    </row>
    <row r="1011" spans="11:11">
      <c r="K1011" s="42"/>
    </row>
    <row r="1012" spans="11:11">
      <c r="K1012" s="42"/>
    </row>
    <row r="1013" spans="11:11">
      <c r="K1013" s="42"/>
    </row>
    <row r="1014" spans="11:11">
      <c r="K1014" s="42"/>
    </row>
    <row r="1015" spans="11:11">
      <c r="K1015" s="42"/>
    </row>
    <row r="1016" spans="11:11">
      <c r="K1016" s="42"/>
    </row>
    <row r="1017" spans="11:11">
      <c r="K1017" s="42"/>
    </row>
    <row r="1018" spans="11:11">
      <c r="K1018" s="42"/>
    </row>
    <row r="1019" spans="11:11">
      <c r="K1019" s="42"/>
    </row>
    <row r="1020" spans="11:11">
      <c r="K1020" s="42"/>
    </row>
    <row r="1021" spans="11:11">
      <c r="K1021" s="42"/>
    </row>
    <row r="1022" spans="11:11">
      <c r="K1022" s="42"/>
    </row>
    <row r="1023" spans="11:11">
      <c r="K1023" s="42"/>
    </row>
    <row r="1024" spans="11:11">
      <c r="K1024" s="42"/>
    </row>
  </sheetData>
  <mergeCells count="57">
    <mergeCell ref="J77:N77"/>
    <mergeCell ref="J67:N67"/>
    <mergeCell ref="J55:N55"/>
    <mergeCell ref="J43:N43"/>
    <mergeCell ref="J111:N111"/>
    <mergeCell ref="J100:N100"/>
    <mergeCell ref="J88:N88"/>
    <mergeCell ref="J87:N87"/>
    <mergeCell ref="J122:N122"/>
    <mergeCell ref="J132:N132"/>
    <mergeCell ref="A137:D137"/>
    <mergeCell ref="E137:K137"/>
    <mergeCell ref="L137:N137"/>
    <mergeCell ref="A136:N136"/>
    <mergeCell ref="A132:I132"/>
    <mergeCell ref="A122:I122"/>
    <mergeCell ref="A100:I100"/>
    <mergeCell ref="A111:I111"/>
    <mergeCell ref="A77:I77"/>
    <mergeCell ref="A43:I43"/>
    <mergeCell ref="A67:I67"/>
    <mergeCell ref="A87:I87"/>
    <mergeCell ref="A88:I88"/>
    <mergeCell ref="A55:I55"/>
    <mergeCell ref="J11:N11"/>
    <mergeCell ref="I8:I9"/>
    <mergeCell ref="A11:I11"/>
    <mergeCell ref="A24:I24"/>
    <mergeCell ref="A34:I34"/>
    <mergeCell ref="A12:I12"/>
    <mergeCell ref="D8:D10"/>
    <mergeCell ref="M8:M9"/>
    <mergeCell ref="K8:K10"/>
    <mergeCell ref="J42:N42"/>
    <mergeCell ref="J24:N24"/>
    <mergeCell ref="A42:I42"/>
    <mergeCell ref="J34:N34"/>
    <mergeCell ref="J12:N12"/>
    <mergeCell ref="D1:K5"/>
    <mergeCell ref="M1:N1"/>
    <mergeCell ref="M2:N2"/>
    <mergeCell ref="M3:N3"/>
    <mergeCell ref="M4:N4"/>
    <mergeCell ref="M5:N5"/>
    <mergeCell ref="L6:N6"/>
    <mergeCell ref="J7:K7"/>
    <mergeCell ref="H8:H9"/>
    <mergeCell ref="B8:B10"/>
    <mergeCell ref="F8:F9"/>
    <mergeCell ref="M7:N7"/>
    <mergeCell ref="E8:E9"/>
    <mergeCell ref="A7:I7"/>
    <mergeCell ref="C8:C10"/>
    <mergeCell ref="A8:A10"/>
    <mergeCell ref="J8:J9"/>
    <mergeCell ref="L8:L10"/>
    <mergeCell ref="N8:N10"/>
  </mergeCells>
  <phoneticPr fontId="4" type="noConversion"/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Лилия Бийч прайслист</vt:lpstr>
    </vt:vector>
  </TitlesOfParts>
  <Company>TankovArchitects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Atanas</dc:creator>
  <cp:lastModifiedBy>Dimitar</cp:lastModifiedBy>
  <cp:lastPrinted>2015-04-28T12:27:02Z</cp:lastPrinted>
  <dcterms:created xsi:type="dcterms:W3CDTF">2012-01-11T13:11:14Z</dcterms:created>
  <dcterms:modified xsi:type="dcterms:W3CDTF">2015-05-12T13:26:59Z</dcterms:modified>
</cp:coreProperties>
</file>