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355" windowHeight="768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23" i="1"/>
  <c r="J23" s="1"/>
  <c r="K23" s="1"/>
  <c r="H22"/>
  <c r="J22" s="1"/>
  <c r="K22" s="1"/>
  <c r="H20"/>
  <c r="J20" s="1"/>
  <c r="K20" s="1"/>
  <c r="H19"/>
  <c r="H14"/>
  <c r="J14" s="1"/>
  <c r="K14" s="1"/>
  <c r="H13"/>
  <c r="J13" s="1"/>
  <c r="K13" s="1"/>
  <c r="H18"/>
  <c r="J18" s="1"/>
  <c r="K18" s="1"/>
  <c r="H17"/>
  <c r="J17" s="1"/>
  <c r="K17" s="1"/>
  <c r="H16"/>
  <c r="H12"/>
  <c r="H11"/>
  <c r="H10"/>
  <c r="H8"/>
  <c r="J8" s="1"/>
  <c r="K8" s="1"/>
  <c r="H7"/>
  <c r="J7" s="1"/>
  <c r="K7" s="1"/>
  <c r="H6"/>
  <c r="J6" s="1"/>
  <c r="K6" s="1"/>
  <c r="H5"/>
  <c r="J5" s="1"/>
  <c r="K5" s="1"/>
</calcChain>
</file>

<file path=xl/sharedStrings.xml><?xml version="1.0" encoding="utf-8"?>
<sst xmlns="http://schemas.openxmlformats.org/spreadsheetml/2006/main" count="65" uniqueCount="39">
  <si>
    <t>ALEX -VIA</t>
  </si>
  <si>
    <t>Апартамент №</t>
  </si>
  <si>
    <t>Тип</t>
  </si>
  <si>
    <t>Этаж</t>
  </si>
  <si>
    <t>Общая площадь</t>
  </si>
  <si>
    <t>Цена кв.м.</t>
  </si>
  <si>
    <t>1 спальня</t>
  </si>
  <si>
    <t>Апартамент 2</t>
  </si>
  <si>
    <t>Апартамент 3</t>
  </si>
  <si>
    <t>Апартамент 4</t>
  </si>
  <si>
    <t>2 спальни</t>
  </si>
  <si>
    <t>студия</t>
  </si>
  <si>
    <t>Общие части</t>
  </si>
  <si>
    <t xml:space="preserve">Жилая площадь </t>
  </si>
  <si>
    <t>Апартамент 1</t>
  </si>
  <si>
    <t>Апартамент 5</t>
  </si>
  <si>
    <t xml:space="preserve">  </t>
  </si>
  <si>
    <t>Панорамная терраса</t>
  </si>
  <si>
    <t>Ап 1-1 с англ. двориком</t>
  </si>
  <si>
    <t>Ап 1-2 с англ. двориком</t>
  </si>
  <si>
    <t>Ап 1-3 с англ. двориком</t>
  </si>
  <si>
    <t>Ап 1-4 с англ. двориком</t>
  </si>
  <si>
    <t>бонус терасса 44.61 кв.м из 89.22 кв.м</t>
  </si>
  <si>
    <t>резерв</t>
  </si>
  <si>
    <t xml:space="preserve"> Цена  план А</t>
  </si>
  <si>
    <t xml:space="preserve"> Цена  план Б</t>
  </si>
  <si>
    <t>бонус терасса 33.15 кв.м</t>
  </si>
  <si>
    <t>Схема оплаты :</t>
  </si>
  <si>
    <t>План А :</t>
  </si>
  <si>
    <t>30 %  при подписании предварительного договора (оплата в течении месяца)</t>
  </si>
  <si>
    <t>30 %  до конца Июня 2015 г.</t>
  </si>
  <si>
    <t>10 % при нотариальном оформлении имущества.</t>
  </si>
  <si>
    <t>90 % при подписании предварительного договора (оплата в течении одного месяца)</t>
  </si>
  <si>
    <t>Приобретение апартаментов в рассрочку с беспроцентной ставкой, в рамках 1 года с первоначальным взносом равным 30 %!</t>
  </si>
  <si>
    <t xml:space="preserve">До получения Акта 16 резервации и снятия апартамента с продажи  только с депозитом – 2000 Евро. </t>
  </si>
  <si>
    <t>Депозит: 2 000 евро</t>
  </si>
  <si>
    <t>30 %  при получении Акта 16 (июль 2015г.)</t>
  </si>
  <si>
    <r>
      <rPr>
        <b/>
        <u/>
        <sz val="11"/>
        <color theme="1"/>
        <rFont val="Cambria"/>
        <family val="1"/>
        <charset val="204"/>
        <scheme val="major"/>
      </rPr>
      <t>План Б : 10 %скидка</t>
    </r>
    <r>
      <rPr>
        <sz val="11"/>
        <color theme="1"/>
        <rFont val="Cambria"/>
        <family val="1"/>
        <charset val="204"/>
        <scheme val="major"/>
      </rPr>
      <t xml:space="preserve"> от указанной суммы в прайс листе.</t>
    </r>
  </si>
  <si>
    <t>Вариант в рассрочку:</t>
  </si>
</sst>
</file>

<file path=xl/styles.xml><?xml version="1.0" encoding="utf-8"?>
<styleSheet xmlns="http://schemas.openxmlformats.org/spreadsheetml/2006/main">
  <numFmts count="1">
    <numFmt numFmtId="164" formatCode="#,##0\ [$€-1]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u/>
      <sz val="24"/>
      <color indexed="8"/>
      <name val="Book Antiqua"/>
      <family val="1"/>
      <charset val="204"/>
    </font>
    <font>
      <i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theme="1"/>
      <name val="Arial Black"/>
      <family val="2"/>
      <charset val="204"/>
    </font>
    <font>
      <b/>
      <i/>
      <u/>
      <sz val="24"/>
      <color theme="1"/>
      <name val="Book Antiqua"/>
      <family val="1"/>
      <charset val="204"/>
    </font>
    <font>
      <b/>
      <i/>
      <u/>
      <sz val="24"/>
      <color indexed="8"/>
      <name val="Book Antiqua"/>
      <family val="1"/>
      <charset val="204"/>
    </font>
    <font>
      <b/>
      <i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5" fillId="0" borderId="0" xfId="1" applyFont="1"/>
    <xf numFmtId="0" fontId="6" fillId="2" borderId="0" xfId="1" applyFont="1" applyFill="1"/>
    <xf numFmtId="0" fontId="9" fillId="0" borderId="0" xfId="1" applyFont="1"/>
    <xf numFmtId="0" fontId="7" fillId="0" borderId="0" xfId="1" applyFont="1" applyAlignment="1">
      <alignment horizontal="center"/>
    </xf>
    <xf numFmtId="0" fontId="8" fillId="2" borderId="0" xfId="1" applyFont="1" applyFill="1" applyAlignment="1">
      <alignment horizontal="center"/>
    </xf>
    <xf numFmtId="0" fontId="3" fillId="0" borderId="0" xfId="1" applyFont="1"/>
    <xf numFmtId="0" fontId="4" fillId="2" borderId="0" xfId="1" applyFont="1" applyFill="1"/>
    <xf numFmtId="0" fontId="10" fillId="0" borderId="0" xfId="1" applyFont="1"/>
    <xf numFmtId="0" fontId="13" fillId="0" borderId="0" xfId="0" applyFont="1"/>
    <xf numFmtId="0" fontId="11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0" fillId="0" borderId="1" xfId="2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19" fillId="0" borderId="1" xfId="0" applyFont="1" applyBorder="1"/>
    <xf numFmtId="164" fontId="18" fillId="2" borderId="1" xfId="1" applyNumberFormat="1" applyFont="1" applyFill="1" applyBorder="1" applyAlignment="1">
      <alignment horizontal="center"/>
    </xf>
    <xf numFmtId="4" fontId="18" fillId="0" borderId="1" xfId="1" applyNumberFormat="1" applyFont="1" applyFill="1" applyBorder="1" applyAlignment="1">
      <alignment horizontal="center"/>
    </xf>
    <xf numFmtId="0" fontId="19" fillId="3" borderId="1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/>
    </xf>
    <xf numFmtId="0" fontId="19" fillId="3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 vertical="center" wrapText="1"/>
    </xf>
    <xf numFmtId="0" fontId="19" fillId="3" borderId="1" xfId="0" applyFont="1" applyFill="1" applyBorder="1"/>
    <xf numFmtId="164" fontId="18" fillId="3" borderId="1" xfId="1" applyNumberFormat="1" applyFont="1" applyFill="1" applyBorder="1" applyAlignment="1">
      <alignment horizontal="center"/>
    </xf>
    <xf numFmtId="4" fontId="18" fillId="3" borderId="1" xfId="1" applyNumberFormat="1" applyFont="1" applyFill="1" applyBorder="1" applyAlignment="1">
      <alignment horizontal="center"/>
    </xf>
    <xf numFmtId="0" fontId="20" fillId="3" borderId="1" xfId="2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23" fillId="2" borderId="1" xfId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/>
    </xf>
    <xf numFmtId="0" fontId="23" fillId="0" borderId="1" xfId="1" applyFont="1" applyBorder="1" applyAlignment="1">
      <alignment horizontal="center" vertical="center" wrapText="1"/>
    </xf>
    <xf numFmtId="0" fontId="22" fillId="0" borderId="1" xfId="0" applyFont="1" applyBorder="1"/>
    <xf numFmtId="164" fontId="23" fillId="2" borderId="1" xfId="1" applyNumberFormat="1" applyFont="1" applyFill="1" applyBorder="1" applyAlignment="1">
      <alignment horizontal="center"/>
    </xf>
    <xf numFmtId="4" fontId="23" fillId="0" borderId="1" xfId="1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3" borderId="1" xfId="0" applyFont="1" applyFill="1" applyBorder="1"/>
    <xf numFmtId="4" fontId="18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2" borderId="1" xfId="1" applyFont="1" applyFill="1" applyBorder="1" applyAlignment="1">
      <alignment horizontal="center"/>
    </xf>
    <xf numFmtId="0" fontId="23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9" fontId="26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/>
    <xf numFmtId="0" fontId="21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2"/>
  <sheetViews>
    <sheetView tabSelected="1" topLeftCell="A16" workbookViewId="0">
      <selection activeCell="G44" sqref="G44"/>
    </sheetView>
  </sheetViews>
  <sheetFormatPr defaultRowHeight="15"/>
  <cols>
    <col min="1" max="1" width="2.85546875" customWidth="1"/>
    <col min="2" max="2" width="19" customWidth="1"/>
    <col min="3" max="3" width="10.42578125" bestFit="1" customWidth="1"/>
    <col min="4" max="4" width="5.5703125" style="12" customWidth="1"/>
    <col min="5" max="5" width="18" customWidth="1"/>
    <col min="6" max="6" width="10.28515625" style="12" customWidth="1"/>
    <col min="7" max="7" width="13.85546875" style="12" customWidth="1"/>
    <col min="8" max="9" width="9.42578125" customWidth="1"/>
    <col min="10" max="10" width="16" style="17" customWidth="1"/>
    <col min="11" max="11" width="14.28515625" style="20" customWidth="1"/>
  </cols>
  <sheetData>
    <row r="1" spans="2:15" ht="31.5">
      <c r="B1" s="8" t="s">
        <v>0</v>
      </c>
      <c r="C1" s="1"/>
      <c r="D1" s="10"/>
      <c r="E1" s="6"/>
      <c r="F1" s="13"/>
      <c r="G1" s="13"/>
      <c r="H1" s="4"/>
      <c r="I1" s="3"/>
      <c r="J1" s="16"/>
      <c r="K1" s="18"/>
    </row>
    <row r="2" spans="2:15">
      <c r="B2" s="2"/>
      <c r="C2" s="2"/>
      <c r="D2" s="11"/>
      <c r="E2" s="7"/>
      <c r="F2" s="14"/>
      <c r="G2" s="14"/>
      <c r="H2" s="5"/>
      <c r="I2" s="2"/>
      <c r="J2" s="15"/>
      <c r="K2" s="19"/>
    </row>
    <row r="3" spans="2:15" ht="25.5">
      <c r="B3" s="26" t="s">
        <v>1</v>
      </c>
      <c r="C3" s="26" t="s">
        <v>2</v>
      </c>
      <c r="D3" s="27" t="s">
        <v>3</v>
      </c>
      <c r="E3" s="28" t="s">
        <v>13</v>
      </c>
      <c r="F3" s="27" t="s">
        <v>12</v>
      </c>
      <c r="G3" s="27" t="s">
        <v>17</v>
      </c>
      <c r="H3" s="26" t="s">
        <v>4</v>
      </c>
      <c r="I3" s="26" t="s">
        <v>5</v>
      </c>
      <c r="J3" s="26" t="s">
        <v>24</v>
      </c>
      <c r="K3" s="26" t="s">
        <v>25</v>
      </c>
      <c r="L3" s="23"/>
      <c r="M3" s="23"/>
      <c r="N3" s="23"/>
      <c r="O3" s="9"/>
    </row>
    <row r="4" spans="2:15">
      <c r="B4" s="70"/>
      <c r="C4" s="70"/>
      <c r="D4" s="70"/>
      <c r="E4" s="70"/>
      <c r="F4" s="70"/>
      <c r="G4" s="70"/>
      <c r="H4" s="70"/>
      <c r="I4" s="70"/>
      <c r="J4" s="70"/>
      <c r="K4" s="29"/>
      <c r="L4" s="23"/>
      <c r="M4" s="23"/>
      <c r="N4" s="23"/>
      <c r="O4" s="9"/>
    </row>
    <row r="5" spans="2:15" ht="17.25" customHeight="1">
      <c r="B5" s="30" t="s">
        <v>18</v>
      </c>
      <c r="C5" s="31" t="s">
        <v>6</v>
      </c>
      <c r="D5" s="32">
        <v>0</v>
      </c>
      <c r="E5" s="33">
        <v>66.819999999999993</v>
      </c>
      <c r="F5" s="32">
        <v>7.54</v>
      </c>
      <c r="G5" s="32"/>
      <c r="H5" s="34">
        <f t="shared" ref="H5:H14" si="0">E5+F5</f>
        <v>74.36</v>
      </c>
      <c r="I5" s="35">
        <v>700</v>
      </c>
      <c r="J5" s="36">
        <f t="shared" ref="J5:J8" si="1">H5*I5</f>
        <v>52052</v>
      </c>
      <c r="K5" s="29">
        <f>J5-J5*0.1</f>
        <v>46846.8</v>
      </c>
      <c r="L5" s="23"/>
      <c r="M5" s="23"/>
      <c r="N5" s="23"/>
      <c r="O5" s="9"/>
    </row>
    <row r="6" spans="2:15" ht="25.5">
      <c r="B6" s="30" t="s">
        <v>19</v>
      </c>
      <c r="C6" s="31" t="s">
        <v>10</v>
      </c>
      <c r="D6" s="32">
        <v>0</v>
      </c>
      <c r="E6" s="33">
        <v>76.25</v>
      </c>
      <c r="F6" s="32">
        <v>9.14</v>
      </c>
      <c r="G6" s="32"/>
      <c r="H6" s="34">
        <f t="shared" si="0"/>
        <v>85.39</v>
      </c>
      <c r="I6" s="35">
        <v>700</v>
      </c>
      <c r="J6" s="36">
        <f t="shared" si="1"/>
        <v>59773</v>
      </c>
      <c r="K6" s="29">
        <f>J6-J6*0.1</f>
        <v>53795.7</v>
      </c>
      <c r="L6" s="23"/>
      <c r="M6" s="23"/>
      <c r="N6" s="23"/>
      <c r="O6" s="9"/>
    </row>
    <row r="7" spans="2:15" ht="25.5">
      <c r="B7" s="30" t="s">
        <v>20</v>
      </c>
      <c r="C7" s="33" t="s">
        <v>6</v>
      </c>
      <c r="D7" s="32">
        <v>0</v>
      </c>
      <c r="E7" s="33">
        <v>51.07</v>
      </c>
      <c r="F7" s="32">
        <v>6.18</v>
      </c>
      <c r="G7" s="32"/>
      <c r="H7" s="34">
        <f t="shared" si="0"/>
        <v>57.25</v>
      </c>
      <c r="I7" s="35">
        <v>700</v>
      </c>
      <c r="J7" s="36">
        <f t="shared" si="1"/>
        <v>40075</v>
      </c>
      <c r="K7" s="29">
        <f>J7-J7*0.1</f>
        <v>36067.5</v>
      </c>
      <c r="L7" s="23"/>
      <c r="M7" s="23"/>
      <c r="N7" s="23"/>
      <c r="O7" s="9"/>
    </row>
    <row r="8" spans="2:15" ht="25.5">
      <c r="B8" s="30" t="s">
        <v>21</v>
      </c>
      <c r="C8" s="31" t="s">
        <v>6</v>
      </c>
      <c r="D8" s="32">
        <v>0</v>
      </c>
      <c r="E8" s="33">
        <v>54.34</v>
      </c>
      <c r="F8" s="32">
        <v>6.33</v>
      </c>
      <c r="G8" s="32"/>
      <c r="H8" s="34">
        <f t="shared" si="0"/>
        <v>60.67</v>
      </c>
      <c r="I8" s="35">
        <v>700</v>
      </c>
      <c r="J8" s="36">
        <f t="shared" si="1"/>
        <v>42469</v>
      </c>
      <c r="K8" s="29">
        <f>J8-J8*0.1</f>
        <v>38222.1</v>
      </c>
      <c r="L8" s="23"/>
      <c r="M8" s="23"/>
      <c r="N8" s="23"/>
      <c r="O8" s="9"/>
    </row>
    <row r="9" spans="2:15">
      <c r="B9" s="37"/>
      <c r="C9" s="38"/>
      <c r="D9" s="39"/>
      <c r="E9" s="40"/>
      <c r="F9" s="39"/>
      <c r="G9" s="39"/>
      <c r="H9" s="41"/>
      <c r="I9" s="42"/>
      <c r="J9" s="43"/>
      <c r="K9" s="44"/>
      <c r="L9" s="23"/>
      <c r="M9" s="23"/>
      <c r="N9" s="23"/>
      <c r="O9" s="9"/>
    </row>
    <row r="10" spans="2:15">
      <c r="B10" s="45" t="s">
        <v>14</v>
      </c>
      <c r="C10" s="46" t="s">
        <v>11</v>
      </c>
      <c r="D10" s="47">
        <v>1</v>
      </c>
      <c r="E10" s="48">
        <v>41.93</v>
      </c>
      <c r="F10" s="47">
        <v>5.13</v>
      </c>
      <c r="G10" s="47"/>
      <c r="H10" s="49">
        <f t="shared" si="0"/>
        <v>47.06</v>
      </c>
      <c r="I10" s="50">
        <v>700</v>
      </c>
      <c r="J10" s="51" t="s">
        <v>23</v>
      </c>
      <c r="K10" s="29"/>
      <c r="L10" s="23"/>
      <c r="M10" s="23"/>
      <c r="N10" s="23"/>
      <c r="O10" s="9"/>
    </row>
    <row r="11" spans="2:15">
      <c r="B11" s="45" t="s">
        <v>7</v>
      </c>
      <c r="C11" s="46" t="s">
        <v>6</v>
      </c>
      <c r="D11" s="47">
        <v>1</v>
      </c>
      <c r="E11" s="48">
        <v>59.86</v>
      </c>
      <c r="F11" s="47">
        <v>7.41</v>
      </c>
      <c r="G11" s="47"/>
      <c r="H11" s="49">
        <f t="shared" si="0"/>
        <v>67.27</v>
      </c>
      <c r="I11" s="50">
        <v>700</v>
      </c>
      <c r="J11" s="51" t="s">
        <v>23</v>
      </c>
      <c r="K11" s="29"/>
      <c r="L11" s="23"/>
      <c r="M11" s="23"/>
      <c r="N11" s="23"/>
      <c r="O11" s="9"/>
    </row>
    <row r="12" spans="2:15">
      <c r="B12" s="45" t="s">
        <v>8</v>
      </c>
      <c r="C12" s="46" t="s">
        <v>6</v>
      </c>
      <c r="D12" s="47">
        <v>1</v>
      </c>
      <c r="E12" s="48">
        <v>59.32</v>
      </c>
      <c r="F12" s="47">
        <v>7.79</v>
      </c>
      <c r="G12" s="47"/>
      <c r="H12" s="49">
        <f t="shared" si="0"/>
        <v>67.11</v>
      </c>
      <c r="I12" s="50">
        <v>700</v>
      </c>
      <c r="J12" s="51" t="s">
        <v>23</v>
      </c>
      <c r="K12" s="29"/>
      <c r="L12" s="23"/>
      <c r="M12" s="23"/>
      <c r="N12" s="23"/>
      <c r="O12" s="9"/>
    </row>
    <row r="13" spans="2:15">
      <c r="B13" s="30" t="s">
        <v>9</v>
      </c>
      <c r="C13" s="31" t="s">
        <v>6</v>
      </c>
      <c r="D13" s="52">
        <v>1</v>
      </c>
      <c r="E13" s="28">
        <v>54.99</v>
      </c>
      <c r="F13" s="52">
        <v>7.29</v>
      </c>
      <c r="G13" s="52"/>
      <c r="H13" s="34">
        <f t="shared" si="0"/>
        <v>62.28</v>
      </c>
      <c r="I13" s="35">
        <v>700</v>
      </c>
      <c r="J13" s="53">
        <f>H13*I13</f>
        <v>43596</v>
      </c>
      <c r="K13" s="28">
        <f>J13-J13*0.1</f>
        <v>39236.400000000001</v>
      </c>
      <c r="L13" s="23"/>
      <c r="M13" s="23"/>
      <c r="N13" s="23"/>
      <c r="O13" s="9"/>
    </row>
    <row r="14" spans="2:15">
      <c r="B14" s="30" t="s">
        <v>15</v>
      </c>
      <c r="C14" s="31" t="s">
        <v>6</v>
      </c>
      <c r="D14" s="52">
        <v>1</v>
      </c>
      <c r="E14" s="28">
        <v>63.05</v>
      </c>
      <c r="F14" s="52">
        <v>8.0399999999999991</v>
      </c>
      <c r="G14" s="52"/>
      <c r="H14" s="34">
        <f t="shared" si="0"/>
        <v>71.09</v>
      </c>
      <c r="I14" s="35">
        <v>700</v>
      </c>
      <c r="J14" s="53">
        <f>H14*I14</f>
        <v>49763</v>
      </c>
      <c r="K14" s="28">
        <f>J14-J14*0.1</f>
        <v>44786.7</v>
      </c>
      <c r="L14" s="23"/>
      <c r="M14" s="23"/>
      <c r="N14" s="23"/>
      <c r="O14" s="9"/>
    </row>
    <row r="15" spans="2:15">
      <c r="B15" s="41"/>
      <c r="C15" s="41"/>
      <c r="D15" s="54"/>
      <c r="E15" s="55"/>
      <c r="F15" s="54"/>
      <c r="G15" s="54"/>
      <c r="H15" s="41"/>
      <c r="I15" s="41"/>
      <c r="J15" s="56"/>
      <c r="K15" s="57"/>
      <c r="L15" s="23"/>
      <c r="M15" s="23"/>
      <c r="N15" s="23"/>
      <c r="O15" s="9"/>
    </row>
    <row r="16" spans="2:15">
      <c r="B16" s="45" t="s">
        <v>14</v>
      </c>
      <c r="C16" s="46" t="s">
        <v>11</v>
      </c>
      <c r="D16" s="47">
        <v>2</v>
      </c>
      <c r="E16" s="48">
        <v>41.93</v>
      </c>
      <c r="F16" s="47">
        <v>4.9800000000000004</v>
      </c>
      <c r="G16" s="47"/>
      <c r="H16" s="49">
        <f t="shared" ref="H16:H18" si="2">E16+F16</f>
        <v>46.91</v>
      </c>
      <c r="I16" s="50">
        <v>700</v>
      </c>
      <c r="J16" s="51" t="s">
        <v>23</v>
      </c>
      <c r="K16" s="28"/>
      <c r="L16" s="23"/>
      <c r="M16" s="23"/>
      <c r="N16" s="23"/>
      <c r="O16" s="9"/>
    </row>
    <row r="17" spans="2:16">
      <c r="B17" s="30" t="s">
        <v>7</v>
      </c>
      <c r="C17" s="31" t="s">
        <v>6</v>
      </c>
      <c r="D17" s="32">
        <v>2</v>
      </c>
      <c r="E17" s="33">
        <v>59.86</v>
      </c>
      <c r="F17" s="32">
        <v>7.19</v>
      </c>
      <c r="G17" s="32"/>
      <c r="H17" s="34">
        <f t="shared" si="2"/>
        <v>67.05</v>
      </c>
      <c r="I17" s="35">
        <v>700</v>
      </c>
      <c r="J17" s="36">
        <f t="shared" ref="J17" si="3">H17*I17</f>
        <v>46935</v>
      </c>
      <c r="K17" s="28">
        <f>J17-J17*0.1</f>
        <v>42241.5</v>
      </c>
      <c r="L17" s="23"/>
      <c r="M17" s="23"/>
      <c r="N17" s="23"/>
      <c r="O17" s="9"/>
    </row>
    <row r="18" spans="2:16">
      <c r="B18" s="30" t="s">
        <v>8</v>
      </c>
      <c r="C18" s="31" t="s">
        <v>6</v>
      </c>
      <c r="D18" s="32">
        <v>2</v>
      </c>
      <c r="E18" s="33">
        <v>59.32</v>
      </c>
      <c r="F18" s="32">
        <v>7.57</v>
      </c>
      <c r="G18" s="32"/>
      <c r="H18" s="34">
        <f t="shared" si="2"/>
        <v>66.89</v>
      </c>
      <c r="I18" s="35">
        <v>700</v>
      </c>
      <c r="J18" s="36">
        <f>H18*I18</f>
        <v>46823</v>
      </c>
      <c r="K18" s="28">
        <f>J18-J18*0.1</f>
        <v>42140.7</v>
      </c>
      <c r="L18" s="23" t="s">
        <v>16</v>
      </c>
      <c r="M18" s="23"/>
      <c r="N18" s="23"/>
      <c r="O18" s="9"/>
    </row>
    <row r="19" spans="2:16">
      <c r="B19" s="45" t="s">
        <v>9</v>
      </c>
      <c r="C19" s="46" t="s">
        <v>6</v>
      </c>
      <c r="D19" s="47">
        <v>2</v>
      </c>
      <c r="E19" s="58">
        <v>54.99</v>
      </c>
      <c r="F19" s="59">
        <v>7.08</v>
      </c>
      <c r="G19" s="59"/>
      <c r="H19" s="49">
        <f>E19+F19</f>
        <v>62.07</v>
      </c>
      <c r="I19" s="50">
        <v>700</v>
      </c>
      <c r="J19" s="51" t="s">
        <v>23</v>
      </c>
      <c r="K19" s="28"/>
      <c r="L19" s="23"/>
      <c r="M19" s="23"/>
      <c r="N19" s="23"/>
      <c r="O19" s="9"/>
    </row>
    <row r="20" spans="2:16">
      <c r="B20" s="30" t="s">
        <v>15</v>
      </c>
      <c r="C20" s="31" t="s">
        <v>6</v>
      </c>
      <c r="D20" s="60">
        <v>2</v>
      </c>
      <c r="E20" s="28">
        <v>63.05</v>
      </c>
      <c r="F20" s="52">
        <v>7.81</v>
      </c>
      <c r="G20" s="52"/>
      <c r="H20" s="34">
        <f>E20+F20</f>
        <v>70.86</v>
      </c>
      <c r="I20" s="35">
        <v>700</v>
      </c>
      <c r="J20" s="53">
        <f>H20*I20</f>
        <v>49602</v>
      </c>
      <c r="K20" s="28">
        <f>J20-J20*0.1</f>
        <v>44641.8</v>
      </c>
      <c r="L20" s="23"/>
      <c r="M20" s="23"/>
      <c r="N20" s="23"/>
      <c r="O20" s="9"/>
    </row>
    <row r="21" spans="2:16">
      <c r="B21" s="41"/>
      <c r="C21" s="41"/>
      <c r="D21" s="54"/>
      <c r="E21" s="55"/>
      <c r="F21" s="54"/>
      <c r="G21" s="54"/>
      <c r="H21" s="41"/>
      <c r="I21" s="41"/>
      <c r="J21" s="56"/>
      <c r="K21" s="57"/>
      <c r="L21" s="23"/>
      <c r="M21" s="23"/>
      <c r="N21" s="23"/>
      <c r="O21" s="9"/>
    </row>
    <row r="22" spans="2:16">
      <c r="B22" s="30" t="s">
        <v>14</v>
      </c>
      <c r="C22" s="31" t="s">
        <v>10</v>
      </c>
      <c r="D22" s="32">
        <v>3</v>
      </c>
      <c r="E22" s="33">
        <v>56.23</v>
      </c>
      <c r="F22" s="32">
        <v>13.32</v>
      </c>
      <c r="G22" s="32">
        <v>89.22</v>
      </c>
      <c r="H22" s="34">
        <f>E22+F22+G22</f>
        <v>158.76999999999998</v>
      </c>
      <c r="I22" s="35">
        <v>700</v>
      </c>
      <c r="J22" s="36">
        <f>(H22-G22/2)*I22</f>
        <v>79911.999999999985</v>
      </c>
      <c r="K22" s="28">
        <f>J22-J22*0.1</f>
        <v>71920.799999999988</v>
      </c>
      <c r="L22" s="61" t="s">
        <v>22</v>
      </c>
      <c r="M22" s="61"/>
      <c r="N22" s="23"/>
      <c r="O22" s="9"/>
      <c r="P22" s="21"/>
    </row>
    <row r="23" spans="2:16">
      <c r="B23" s="30" t="s">
        <v>7</v>
      </c>
      <c r="C23" s="31" t="s">
        <v>6</v>
      </c>
      <c r="D23" s="32">
        <v>3</v>
      </c>
      <c r="E23" s="33">
        <v>57.98</v>
      </c>
      <c r="F23" s="32">
        <v>10.68</v>
      </c>
      <c r="G23" s="32">
        <v>13.5</v>
      </c>
      <c r="H23" s="34">
        <f>E23+F23+G23</f>
        <v>82.16</v>
      </c>
      <c r="I23" s="35">
        <v>700</v>
      </c>
      <c r="J23" s="36">
        <f>H23*I23</f>
        <v>57512</v>
      </c>
      <c r="K23" s="28">
        <f>J23-J23*0.1</f>
        <v>51760.800000000003</v>
      </c>
      <c r="L23" s="61" t="s">
        <v>26</v>
      </c>
      <c r="M23" s="61"/>
      <c r="N23" s="23"/>
      <c r="O23" s="9"/>
    </row>
    <row r="24" spans="2:16">
      <c r="B24" s="23"/>
      <c r="C24" s="23"/>
      <c r="D24" s="24"/>
      <c r="E24" s="23"/>
      <c r="F24" s="24"/>
      <c r="G24" s="24"/>
      <c r="H24" s="23"/>
      <c r="I24" s="23"/>
      <c r="J24" s="25"/>
      <c r="K24" s="24"/>
      <c r="L24" s="23"/>
      <c r="M24" s="23"/>
      <c r="N24" s="23"/>
      <c r="O24" s="9"/>
    </row>
    <row r="25" spans="2:16">
      <c r="B25" s="23"/>
      <c r="C25" s="23"/>
      <c r="D25" s="24"/>
      <c r="E25" s="23"/>
      <c r="F25" s="24"/>
      <c r="G25" s="24"/>
      <c r="H25" s="23"/>
      <c r="I25" s="23"/>
      <c r="J25" s="25"/>
      <c r="K25" s="24"/>
      <c r="L25" s="23"/>
      <c r="M25" s="23"/>
      <c r="N25" s="23"/>
      <c r="O25" s="9"/>
    </row>
    <row r="26" spans="2:16">
      <c r="B26" s="62" t="s">
        <v>27</v>
      </c>
      <c r="C26" s="63"/>
      <c r="D26" s="64"/>
      <c r="E26" s="63"/>
      <c r="F26" s="64"/>
      <c r="G26" s="62"/>
      <c r="H26" s="63"/>
      <c r="I26" s="64"/>
      <c r="J26" s="63"/>
      <c r="K26" s="65"/>
      <c r="L26" s="23"/>
      <c r="M26" s="23"/>
      <c r="N26" s="22"/>
    </row>
    <row r="27" spans="2:16">
      <c r="B27" s="69" t="s">
        <v>28</v>
      </c>
      <c r="C27" s="63"/>
      <c r="D27" s="64"/>
      <c r="E27" s="63"/>
      <c r="F27" s="64"/>
      <c r="G27" s="63"/>
      <c r="H27" s="63"/>
      <c r="I27" s="64"/>
      <c r="J27" s="63"/>
      <c r="K27" s="65"/>
      <c r="L27" s="23"/>
      <c r="M27" s="23"/>
      <c r="N27" s="22"/>
    </row>
    <row r="28" spans="2:16">
      <c r="B28" s="63" t="s">
        <v>35</v>
      </c>
      <c r="C28" s="63"/>
      <c r="D28" s="64"/>
      <c r="E28" s="63"/>
      <c r="F28" s="64"/>
      <c r="G28" s="63"/>
      <c r="H28" s="63"/>
      <c r="I28" s="64"/>
      <c r="J28" s="63"/>
      <c r="K28" s="65"/>
      <c r="L28" s="23"/>
      <c r="M28" s="23"/>
      <c r="N28" s="22"/>
    </row>
    <row r="29" spans="2:16">
      <c r="B29" s="66" t="s">
        <v>29</v>
      </c>
      <c r="C29" s="63"/>
      <c r="D29" s="64"/>
      <c r="E29" s="63"/>
      <c r="F29" s="64"/>
      <c r="G29" s="63"/>
      <c r="H29" s="63"/>
      <c r="I29" s="64"/>
      <c r="J29" s="63"/>
      <c r="K29" s="65"/>
      <c r="L29" s="23"/>
      <c r="M29" s="23"/>
      <c r="N29" s="22"/>
    </row>
    <row r="30" spans="2:16">
      <c r="B30" s="63" t="s">
        <v>30</v>
      </c>
      <c r="C30" s="63"/>
      <c r="D30" s="64"/>
      <c r="E30" s="63"/>
      <c r="F30" s="64"/>
      <c r="G30" s="64"/>
      <c r="H30" s="63"/>
      <c r="I30" s="63"/>
      <c r="J30" s="67"/>
      <c r="K30" s="65"/>
      <c r="L30" s="23"/>
      <c r="M30" s="23"/>
      <c r="N30" s="22"/>
    </row>
    <row r="31" spans="2:16">
      <c r="B31" s="63" t="s">
        <v>36</v>
      </c>
      <c r="C31" s="63"/>
      <c r="D31" s="64"/>
      <c r="E31" s="63"/>
      <c r="F31" s="64"/>
      <c r="G31" s="64"/>
      <c r="H31" s="63"/>
      <c r="I31" s="63"/>
      <c r="J31" s="67"/>
      <c r="K31" s="65"/>
      <c r="L31" s="23"/>
      <c r="M31" s="23"/>
      <c r="N31" s="22"/>
    </row>
    <row r="32" spans="2:16">
      <c r="B32" s="63" t="s">
        <v>31</v>
      </c>
      <c r="C32" s="63"/>
      <c r="D32" s="64"/>
      <c r="E32" s="63"/>
      <c r="F32" s="64"/>
      <c r="G32" s="64"/>
      <c r="H32" s="63"/>
      <c r="I32" s="63"/>
      <c r="J32" s="67"/>
      <c r="K32" s="65"/>
      <c r="L32" s="9"/>
      <c r="M32" s="9"/>
    </row>
    <row r="33" spans="2:13">
      <c r="B33" s="63"/>
      <c r="C33" s="63"/>
      <c r="D33" s="64"/>
      <c r="E33" s="63"/>
      <c r="F33" s="64"/>
      <c r="G33" s="64"/>
      <c r="H33" s="63"/>
      <c r="I33" s="63"/>
      <c r="J33" s="67"/>
      <c r="K33" s="65"/>
      <c r="L33" s="9"/>
      <c r="M33" s="9"/>
    </row>
    <row r="34" spans="2:13">
      <c r="B34" s="63" t="s">
        <v>37</v>
      </c>
      <c r="C34" s="63"/>
      <c r="D34" s="64"/>
      <c r="E34" s="63"/>
      <c r="F34" s="64"/>
      <c r="G34" s="64"/>
      <c r="H34" s="63"/>
      <c r="I34" s="63"/>
      <c r="J34" s="67"/>
      <c r="K34" s="65"/>
      <c r="L34" s="9"/>
      <c r="M34" s="9"/>
    </row>
    <row r="35" spans="2:13">
      <c r="B35" s="63" t="s">
        <v>35</v>
      </c>
      <c r="C35" s="63"/>
      <c r="D35" s="64"/>
      <c r="E35" s="63"/>
      <c r="F35" s="64"/>
      <c r="G35" s="64"/>
      <c r="H35" s="63"/>
      <c r="I35" s="63"/>
      <c r="J35" s="67"/>
      <c r="K35" s="65"/>
      <c r="L35" s="9"/>
      <c r="M35" s="9"/>
    </row>
    <row r="36" spans="2:13">
      <c r="B36" s="63" t="s">
        <v>32</v>
      </c>
      <c r="C36" s="63"/>
      <c r="D36" s="64"/>
      <c r="E36" s="68"/>
      <c r="F36" s="64"/>
      <c r="G36" s="64"/>
      <c r="H36" s="63"/>
      <c r="I36" s="63"/>
      <c r="J36" s="67"/>
      <c r="K36" s="65"/>
      <c r="L36" s="9"/>
      <c r="M36" s="9"/>
    </row>
    <row r="37" spans="2:13">
      <c r="B37" s="63" t="s">
        <v>31</v>
      </c>
      <c r="C37" s="63"/>
      <c r="D37" s="64"/>
      <c r="E37" s="63"/>
      <c r="F37" s="64"/>
      <c r="G37" s="64"/>
      <c r="H37" s="63"/>
      <c r="I37" s="63"/>
      <c r="J37" s="67"/>
      <c r="K37" s="65"/>
      <c r="L37" s="9"/>
      <c r="M37" s="9"/>
    </row>
    <row r="38" spans="2:13">
      <c r="B38" s="63"/>
      <c r="C38" s="63"/>
      <c r="D38" s="64"/>
      <c r="E38" s="63"/>
      <c r="F38" s="64"/>
      <c r="G38" s="64"/>
      <c r="H38" s="63"/>
      <c r="I38" s="63"/>
      <c r="J38" s="67"/>
      <c r="K38" s="65"/>
      <c r="L38" s="9"/>
      <c r="M38" s="9"/>
    </row>
    <row r="39" spans="2:13">
      <c r="B39" s="63" t="s">
        <v>38</v>
      </c>
      <c r="C39" s="63"/>
      <c r="D39" s="64"/>
      <c r="E39" s="63"/>
      <c r="F39" s="64"/>
      <c r="G39" s="64"/>
      <c r="H39" s="63"/>
      <c r="I39" s="63"/>
      <c r="J39" s="67"/>
      <c r="K39" s="65"/>
      <c r="L39" s="9"/>
      <c r="M39" s="9"/>
    </row>
    <row r="40" spans="2:13">
      <c r="B40" s="63" t="s">
        <v>33</v>
      </c>
      <c r="C40" s="63"/>
      <c r="D40" s="64"/>
      <c r="E40" s="63"/>
      <c r="F40" s="64"/>
      <c r="G40" s="64"/>
      <c r="H40" s="63"/>
      <c r="I40" s="63"/>
      <c r="J40" s="67"/>
      <c r="K40" s="65"/>
      <c r="L40" s="9"/>
      <c r="M40" s="9"/>
    </row>
    <row r="41" spans="2:13">
      <c r="B41" s="63" t="s">
        <v>34</v>
      </c>
      <c r="C41" s="63"/>
      <c r="D41" s="64"/>
      <c r="E41" s="63"/>
      <c r="F41" s="64"/>
      <c r="G41" s="64"/>
      <c r="H41" s="63"/>
      <c r="I41" s="63"/>
      <c r="J41" s="67"/>
      <c r="K41" s="65"/>
      <c r="L41" s="9"/>
      <c r="M41" s="9"/>
    </row>
    <row r="42" spans="2:13">
      <c r="B42" s="63"/>
      <c r="C42" s="63"/>
      <c r="D42" s="64"/>
      <c r="E42" s="63"/>
      <c r="F42" s="64"/>
      <c r="G42" s="64"/>
      <c r="H42" s="63"/>
      <c r="I42" s="63"/>
      <c r="J42" s="67"/>
      <c r="K42" s="64"/>
    </row>
  </sheetData>
  <mergeCells count="1">
    <mergeCell ref="B4:J4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2015-03-31T12:08:31Z</cp:lastPrinted>
  <dcterms:created xsi:type="dcterms:W3CDTF">2014-05-08T08:34:01Z</dcterms:created>
  <dcterms:modified xsi:type="dcterms:W3CDTF">2015-04-16T07:57:12Z</dcterms:modified>
</cp:coreProperties>
</file>